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25260" windowHeight="68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<sst xmlns="http://schemas.openxmlformats.org/spreadsheetml/2006/main" count="450" uniqueCount="163">
  <si>
    <t>Индекс</t>
  </si>
  <si>
    <t>О.00</t>
  </si>
  <si>
    <t>Иностранный язык</t>
  </si>
  <si>
    <t>История</t>
  </si>
  <si>
    <t>Физическая культура</t>
  </si>
  <si>
    <t>Математика</t>
  </si>
  <si>
    <t>ОП.00</t>
  </si>
  <si>
    <t>ПМ.01</t>
  </si>
  <si>
    <t>МДК.01.01</t>
  </si>
  <si>
    <t>ГИА</t>
  </si>
  <si>
    <t>ПП.01</t>
  </si>
  <si>
    <t>Общеобразовательный учебный цикл</t>
  </si>
  <si>
    <t>УП.01</t>
  </si>
  <si>
    <t>Промежуточная аттестация</t>
  </si>
  <si>
    <t>ОУДб.01</t>
  </si>
  <si>
    <t xml:space="preserve">Русский язык </t>
  </si>
  <si>
    <t>ОУДб.02</t>
  </si>
  <si>
    <t>ОУДб.03</t>
  </si>
  <si>
    <t>ОУДб.04</t>
  </si>
  <si>
    <t>ОУДб.05</t>
  </si>
  <si>
    <t>ОУДб.06</t>
  </si>
  <si>
    <t>Основы безопасности жизнедеятельности</t>
  </si>
  <si>
    <t>ОУДб.07</t>
  </si>
  <si>
    <t>ОУДб.08</t>
  </si>
  <si>
    <t>ОУДб.09</t>
  </si>
  <si>
    <t>География</t>
  </si>
  <si>
    <t>ОУДб.10</t>
  </si>
  <si>
    <t>ОУДб.11</t>
  </si>
  <si>
    <t>Астрономия</t>
  </si>
  <si>
    <t>УД.16</t>
  </si>
  <si>
    <t>Основы проектно-исследовательской деятельности</t>
  </si>
  <si>
    <t>Учебная практика</t>
  </si>
  <si>
    <t>Иностранный язык в профессиональной деятельности</t>
  </si>
  <si>
    <r>
      <t xml:space="preserve">Общепрофессиональный цикл </t>
    </r>
    <r>
      <rPr>
        <i/>
        <sz val="11"/>
        <color indexed="8"/>
        <rFont val="Times New Roman"/>
        <family val="1"/>
      </rPr>
      <t xml:space="preserve"> </t>
    </r>
  </si>
  <si>
    <t>ПО.00</t>
  </si>
  <si>
    <t>Профессиональный цикл</t>
  </si>
  <si>
    <t>ОГСЭ.00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</si>
  <si>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</si>
  <si>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</si>
  <si>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</si>
  <si>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</si>
  <si>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ОГСЭ.04</t>
  </si>
  <si>
    <t>ОГСЭ.05</t>
  </si>
  <si>
    <t>Основы философии</t>
  </si>
  <si>
    <t>ЕН.00</t>
  </si>
  <si>
    <t xml:space="preserve"> Математический и общий естественнонаучный цикл</t>
  </si>
  <si>
    <t>ЕН.01</t>
  </si>
  <si>
    <t>ОП.02</t>
  </si>
  <si>
    <t>ОП.03</t>
  </si>
  <si>
    <t>ОП.04</t>
  </si>
  <si>
    <t>ОП.05</t>
  </si>
  <si>
    <t>ОП.06</t>
  </si>
  <si>
    <t>ОП.07</t>
  </si>
  <si>
    <t>ОП.08</t>
  </si>
  <si>
    <t>МДК.01.02</t>
  </si>
  <si>
    <t>ПМ.02</t>
  </si>
  <si>
    <t>МДК.02.01</t>
  </si>
  <si>
    <t>МДК.02.02</t>
  </si>
  <si>
    <t>УП.02</t>
  </si>
  <si>
    <t>ПП.02</t>
  </si>
  <si>
    <t>ПМ.04</t>
  </si>
  <si>
    <t>УП.04</t>
  </si>
  <si>
    <t>ПП.04</t>
  </si>
  <si>
    <t>Преддипломная практика</t>
  </si>
  <si>
    <t>Физическая культура/Адаптивная физическая культура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</si>
  <si>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</si>
  <si>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</si>
  <si>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</si>
  <si>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</si>
  <si>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</si>
  <si>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</si>
  <si>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</si>
  <si>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</si>
  <si>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</si>
  <si>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</si>
  <si>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</si>
  <si>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</si>
  <si>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Порядковые номера недель учебного года 1 курс</t>
  </si>
  <si>
    <t>4-</t>
  </si>
  <si>
    <t>итого</t>
  </si>
  <si>
    <t>К</t>
  </si>
  <si>
    <t>ПА.</t>
  </si>
  <si>
    <t>Вариатив</t>
  </si>
  <si>
    <t xml:space="preserve">Всего часов в неделю </t>
  </si>
  <si>
    <t>Порядковые номера недель учебного года 2 курс</t>
  </si>
  <si>
    <t>Всего часов в неделю учебных занятий</t>
  </si>
  <si>
    <t>Порядковые номера недель учебного года 3 курс</t>
  </si>
  <si>
    <t>Порядковые номера недель учебного года 4 курс</t>
  </si>
  <si>
    <t>Итого</t>
  </si>
  <si>
    <t>Государственная итоговая аттестация</t>
  </si>
  <si>
    <t>5.2. Календарный учебный график</t>
  </si>
  <si>
    <t>Литература</t>
  </si>
  <si>
    <t>Родная литература (русская)</t>
  </si>
  <si>
    <t>ДЗ</t>
  </si>
  <si>
    <t>Э</t>
  </si>
  <si>
    <t xml:space="preserve"> </t>
  </si>
  <si>
    <t>Эм</t>
  </si>
  <si>
    <t>ОГСЭ.06</t>
  </si>
  <si>
    <t>Э(к)</t>
  </si>
  <si>
    <t xml:space="preserve">                                                                                                                                  УТВЕРЖДАЮ</t>
  </si>
  <si>
    <t>И.о. директора _______________С.В. Дзога</t>
  </si>
  <si>
    <t>«_____»____________ 2022 г.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</si>
  <si>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</si>
  <si>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</si>
  <si>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</si>
  <si>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</si>
  <si>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Нормативный срок обучения – 3 года  10 мес</t>
  </si>
  <si>
    <t>Форма обучения – очная</t>
  </si>
  <si>
    <t>на базе   основного общего образования</t>
  </si>
  <si>
    <t>основной образовательной программы</t>
  </si>
  <si>
    <t>программы подготовки специалистов среднего звена</t>
  </si>
  <si>
    <t>среднего профессионального образования</t>
  </si>
  <si>
    <r>
      <t xml:space="preserve">по специальности </t>
    </r>
    <r>
      <rPr>
        <b/>
        <sz val="14"/>
        <color indexed="8"/>
        <rFont val="Times New Roman"/>
        <family val="1"/>
      </rPr>
      <t>43.02.14 Гостиничное дело</t>
    </r>
  </si>
  <si>
    <t>Квалификация:    менеджер</t>
  </si>
  <si>
    <t xml:space="preserve">Обществознание </t>
  </si>
  <si>
    <t>Естествознание</t>
  </si>
  <si>
    <t>ОУДп.12</t>
  </si>
  <si>
    <t>ОУДп.13</t>
  </si>
  <si>
    <t>ОУДп.14</t>
  </si>
  <si>
    <t>ОУДп.15</t>
  </si>
  <si>
    <t>Информатика</t>
  </si>
  <si>
    <t>Экономика</t>
  </si>
  <si>
    <t>Право</t>
  </si>
  <si>
    <t xml:space="preserve">Основы маркетинга гостиничных услуг </t>
  </si>
  <si>
    <t>Информатика и информационные технологии в профессиональной деятельности</t>
  </si>
  <si>
    <t>ОП.01</t>
  </si>
  <si>
    <t>Менеджмент и управление персоналом в гостиничном деле</t>
  </si>
  <si>
    <t xml:space="preserve">Правовое и документационное обеспечение профессиональной деятельности </t>
  </si>
  <si>
    <t xml:space="preserve">Безопасность жизнедеятельности </t>
  </si>
  <si>
    <t>Организация и контроль текущей деятельности сотрудников службы приема и размещения</t>
  </si>
  <si>
    <t xml:space="preserve"> Иностранный язык в сфере профессиональной коммуникации для службы приема и размещения</t>
  </si>
  <si>
    <t>Производственная практика</t>
  </si>
  <si>
    <t>ПМ.05</t>
  </si>
  <si>
    <r>
      <t xml:space="preserve">Выполнение работ по одной или нескольким профессиям рабочих, должностям служащих </t>
    </r>
    <r>
      <rPr>
        <b/>
        <sz val="9"/>
        <rFont val="Times New Roman"/>
        <family val="1"/>
      </rPr>
      <t>(11695 Горничная, 25627 Портье)</t>
    </r>
  </si>
  <si>
    <t>МДК 05.01</t>
  </si>
  <si>
    <t>Теоретические основы профессиональной деятельности 11695 Горничная</t>
  </si>
  <si>
    <t>МДК 05.02</t>
  </si>
  <si>
    <t>Теоретические основы профессиональной деятельности 25627 Портье</t>
  </si>
  <si>
    <t>УП.05</t>
  </si>
  <si>
    <t>ПП.05</t>
  </si>
  <si>
    <t>Э (к)</t>
  </si>
  <si>
    <t>Психология общения/Коммуникативный практикум</t>
  </si>
  <si>
    <t xml:space="preserve">Требования к зданиям и инженерным системам гостиничного предприятия </t>
  </si>
  <si>
    <t>Иностранный язык (второй)</t>
  </si>
  <si>
    <t xml:space="preserve">Организация и контроль текущей деятельности сотрудников службы питания </t>
  </si>
  <si>
    <t xml:space="preserve">Иностранный язык в сфере профессиональной коммуникации для службы питания </t>
  </si>
  <si>
    <t xml:space="preserve">Производственная практика </t>
  </si>
  <si>
    <t>ПМ.03</t>
  </si>
  <si>
    <t>Организация и контроль текущей деятельности сотрудников службы обслуживания и эксплуатации номерного фонда</t>
  </si>
  <si>
    <t>МДК.03.01</t>
  </si>
  <si>
    <t>МДК.03.02</t>
  </si>
  <si>
    <t>Иностранный язык в сфере профессиональной коммуникации для службы обслуживания и эксплуатации номерного фонда</t>
  </si>
  <si>
    <t>УП.03</t>
  </si>
  <si>
    <t>ПП.03</t>
  </si>
  <si>
    <t>ДЗ (к)</t>
  </si>
  <si>
    <t>Основы финансовой грамотности</t>
  </si>
  <si>
    <t>Экономика и бухгалтерский учет гостиничного предприятия</t>
  </si>
  <si>
    <t xml:space="preserve">Предпринимательская деятельность в сфере гостиничного бизнеса </t>
  </si>
  <si>
    <t>Организация и контроль текущей деятельности сотрудников службы бронирования и продаж</t>
  </si>
  <si>
    <t>МДК 04.01</t>
  </si>
  <si>
    <t xml:space="preserve">Организация и контроль текущей деятельности сотрудников службы бронирования и продаж гостиничного продукта </t>
  </si>
  <si>
    <t>МДК 04.02</t>
  </si>
  <si>
    <t xml:space="preserve">Иностранный язык в сфере профессиональной коммуникации для службы бронирования и продаж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</si>
</sst>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Times New Roman"/>
      <family val="1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59" fillId="0" borderId="10" xfId="0" applyFont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vertical="center" wrapText="1"/>
    </xf>
    <xf numFmtId="0" fontId="60" fillId="1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49" fillId="3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/>
    </xf>
    <xf numFmtId="0" fontId="8" fillId="7" borderId="10" xfId="0" applyFont="1" applyFill="1" applyBorder="1" applyAlignment="1">
      <alignment horizontal="left" vertical="center" wrapText="1"/>
    </xf>
    <xf numFmtId="0" fontId="67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4" borderId="10" xfId="0" applyFont="1" applyFill="1" applyBorder="1" applyAlignment="1">
      <alignment/>
    </xf>
    <xf numFmtId="16" fontId="64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9" fillId="36" borderId="10" xfId="0" applyFont="1" applyFill="1" applyBorder="1" applyAlignment="1">
      <alignment/>
    </xf>
    <xf numFmtId="0" fontId="7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8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 applyProtection="1">
      <alignment vertical="center" wrapText="1"/>
      <protection/>
    </xf>
    <xf numFmtId="0" fontId="60" fillId="7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9" fillId="7" borderId="10" xfId="0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34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0" fillId="11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2" borderId="10" xfId="0" applyFill="1" applyBorder="1" applyAlignment="1">
      <alignment/>
    </xf>
    <xf numFmtId="0" fontId="8" fillId="13" borderId="14" xfId="0" applyFont="1" applyFill="1" applyBorder="1" applyAlignment="1">
      <alignment vertical="center" wrapText="1"/>
    </xf>
    <xf numFmtId="0" fontId="0" fillId="13" borderId="10" xfId="0" applyFill="1" applyBorder="1" applyAlignment="1">
      <alignment horizontal="center"/>
    </xf>
    <xf numFmtId="0" fontId="5" fillId="34" borderId="15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4" fillId="34" borderId="16" xfId="0" applyFont="1" applyFill="1" applyBorder="1" applyAlignment="1" applyProtection="1">
      <alignment vertical="center" wrapText="1"/>
      <protection/>
    </xf>
    <xf numFmtId="0" fontId="6" fillId="35" borderId="17" xfId="0" applyFont="1" applyFill="1" applyBorder="1" applyAlignment="1">
      <alignment vertical="center" wrapText="1"/>
    </xf>
    <xf numFmtId="0" fontId="70" fillId="35" borderId="11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67" fillId="10" borderId="10" xfId="0" applyFont="1" applyFill="1" applyBorder="1" applyAlignment="1">
      <alignment vertical="center" wrapText="1"/>
    </xf>
    <xf numFmtId="0" fontId="67" fillId="10" borderId="13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66" fillId="35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0" fillId="13" borderId="11" xfId="0" applyFont="1" applyFill="1" applyBorder="1" applyAlignment="1">
      <alignment vertical="center" wrapText="1"/>
    </xf>
    <xf numFmtId="0" fontId="2" fillId="13" borderId="14" xfId="0" applyFont="1" applyFill="1" applyBorder="1" applyAlignment="1" applyProtection="1">
      <alignment vertical="center" wrapText="1"/>
      <protection/>
    </xf>
    <xf numFmtId="0" fontId="70" fillId="35" borderId="11" xfId="0" applyFont="1" applyFill="1" applyBorder="1" applyAlignment="1">
      <alignment vertical="top" wrapText="1"/>
    </xf>
    <xf numFmtId="0" fontId="6" fillId="10" borderId="16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0" fontId="6" fillId="10" borderId="18" xfId="0" applyFont="1" applyFill="1" applyBorder="1" applyAlignment="1">
      <alignment vertical="center" wrapText="1"/>
    </xf>
    <xf numFmtId="0" fontId="60" fillId="10" borderId="13" xfId="0" applyFont="1" applyFill="1" applyBorder="1" applyAlignment="1">
      <alignment horizontal="justify" vertical="center" wrapText="1"/>
    </xf>
    <xf numFmtId="0" fontId="60" fillId="10" borderId="10" xfId="0" applyFont="1" applyFill="1" applyBorder="1" applyAlignment="1">
      <alignment vertical="center" wrapText="1"/>
    </xf>
    <xf numFmtId="0" fontId="67" fillId="10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vertical="center" wrapText="1"/>
      <protection/>
    </xf>
    <xf numFmtId="0" fontId="63" fillId="0" borderId="10" xfId="0" applyFont="1" applyBorder="1" applyAlignment="1">
      <alignment horizontal="justify"/>
    </xf>
    <xf numFmtId="0" fontId="63" fillId="0" borderId="10" xfId="0" applyFont="1" applyBorder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5"/>
  <sheetViews>
    <sheetView tabSelected="1" zoomScale="80" zoomScaleNormal="80" zoomScalePageLayoutView="0" workbookViewId="0" topLeftCell="A87">
      <selection activeCell="AG112" sqref="AG112"/>
    </sheetView>
  </sheetViews>
  <sheetFormatPr defaultColWidth="9.140625" defaultRowHeight="15"/>
  <cols>
    <col min="1" max="1" width="12.00390625" style="0" customWidth="1"/>
    <col min="2" max="2" width="41.57421875" style="0" customWidth="1"/>
    <col min="3" max="3" width="5.140625" style="0" customWidth="1"/>
    <col min="4" max="4" width="4.421875" style="0" customWidth="1"/>
    <col min="5" max="5" width="4.57421875" style="0" customWidth="1"/>
    <col min="6" max="6" width="4.140625" style="0" customWidth="1"/>
    <col min="7" max="7" width="4.28125" style="0" customWidth="1"/>
    <col min="8" max="8" width="4.8515625" style="0" customWidth="1"/>
    <col min="9" max="9" width="4.421875" style="0" customWidth="1"/>
    <col min="10" max="11" width="4.7109375" style="0" customWidth="1"/>
    <col min="12" max="12" width="4.57421875" style="0" customWidth="1"/>
    <col min="13" max="13" width="4.421875" style="0" customWidth="1"/>
    <col min="14" max="14" width="4.28125" style="0" customWidth="1"/>
    <col min="15" max="15" width="4.421875" style="0" customWidth="1"/>
    <col min="16" max="16" width="4.140625" style="0" customWidth="1"/>
    <col min="17" max="17" width="4.421875" style="0" customWidth="1"/>
    <col min="18" max="18" width="4.8515625" style="0" customWidth="1"/>
    <col min="19" max="19" width="6.7109375" style="0" customWidth="1"/>
    <col min="20" max="20" width="3.7109375" style="0" customWidth="1"/>
    <col min="21" max="21" width="4.00390625" style="0" customWidth="1"/>
    <col min="22" max="22" width="4.8515625" style="0" customWidth="1"/>
    <col min="23" max="23" width="4.421875" style="0" customWidth="1"/>
    <col min="24" max="24" width="4.140625" style="0" customWidth="1"/>
    <col min="25" max="25" width="4.421875" style="0" customWidth="1"/>
    <col min="26" max="26" width="4.28125" style="0" customWidth="1"/>
    <col min="27" max="27" width="4.8515625" style="0" customWidth="1"/>
    <col min="28" max="28" width="4.7109375" style="0" customWidth="1"/>
    <col min="29" max="29" width="4.421875" style="0" customWidth="1"/>
    <col min="30" max="30" width="4.8515625" style="0" customWidth="1"/>
    <col min="31" max="31" width="4.7109375" style="0" customWidth="1"/>
    <col min="32" max="32" width="4.28125" style="0" customWidth="1"/>
    <col min="33" max="33" width="4.421875" style="0" customWidth="1"/>
    <col min="34" max="34" width="4.140625" style="0" customWidth="1"/>
    <col min="35" max="35" width="4.421875" style="0" customWidth="1"/>
    <col min="36" max="36" width="4.28125" style="0" customWidth="1"/>
    <col min="37" max="37" width="4.421875" style="0" customWidth="1"/>
    <col min="38" max="38" width="4.28125" style="0" customWidth="1"/>
    <col min="39" max="39" width="4.7109375" style="0" customWidth="1"/>
    <col min="40" max="40" width="4.421875" style="0" customWidth="1"/>
    <col min="41" max="41" width="4.57421875" style="0" customWidth="1"/>
    <col min="42" max="42" width="4.8515625" style="0" customWidth="1"/>
    <col min="43" max="43" width="4.57421875" style="0" customWidth="1"/>
    <col min="44" max="44" width="4.8515625" style="0" customWidth="1"/>
    <col min="45" max="45" width="5.7109375" style="0" customWidth="1"/>
    <col min="46" max="46" width="6.140625" style="0" customWidth="1"/>
    <col min="47" max="47" width="7.7109375" style="0" customWidth="1"/>
  </cols>
  <sheetData>
    <row r="1" ht="68.25" customHeight="1">
      <c r="B1" s="38" t="s">
        <v>90</v>
      </c>
    </row>
    <row r="2" spans="1:47" ht="15">
      <c r="A2" s="64" t="s">
        <v>0</v>
      </c>
      <c r="B2" s="64" t="s">
        <v>65</v>
      </c>
      <c r="C2" s="63" t="s">
        <v>66</v>
      </c>
      <c r="D2" s="63"/>
      <c r="E2" s="63"/>
      <c r="F2" s="63"/>
      <c r="G2" s="63"/>
      <c r="H2" s="63" t="s">
        <v>67</v>
      </c>
      <c r="I2" s="63"/>
      <c r="J2" s="63"/>
      <c r="K2" s="63"/>
      <c r="L2" s="63" t="s">
        <v>68</v>
      </c>
      <c r="M2" s="63"/>
      <c r="N2" s="63"/>
      <c r="O2" s="63"/>
      <c r="P2" s="63" t="s">
        <v>69</v>
      </c>
      <c r="Q2" s="63"/>
      <c r="R2" s="63"/>
      <c r="S2" s="63"/>
      <c r="T2" s="63"/>
      <c r="U2" s="63" t="s">
        <v>70</v>
      </c>
      <c r="V2" s="63"/>
      <c r="W2" s="63"/>
      <c r="X2" s="63"/>
      <c r="Y2" s="63" t="s">
        <v>71</v>
      </c>
      <c r="Z2" s="63"/>
      <c r="AA2" s="63"/>
      <c r="AB2" s="63"/>
      <c r="AC2" s="63" t="s">
        <v>72</v>
      </c>
      <c r="AD2" s="63"/>
      <c r="AE2" s="63"/>
      <c r="AF2" s="63"/>
      <c r="AG2" s="63"/>
      <c r="AH2" s="63" t="s">
        <v>73</v>
      </c>
      <c r="AI2" s="63"/>
      <c r="AJ2" s="63"/>
      <c r="AK2" s="63"/>
      <c r="AL2" s="63" t="s">
        <v>74</v>
      </c>
      <c r="AM2" s="63"/>
      <c r="AN2" s="63"/>
      <c r="AO2" s="63"/>
      <c r="AP2" s="63" t="s">
        <v>75</v>
      </c>
      <c r="AQ2" s="63"/>
      <c r="AR2" s="63"/>
      <c r="AS2" s="63"/>
      <c r="AT2" s="63"/>
      <c r="AU2" s="64" t="s">
        <v>79</v>
      </c>
    </row>
    <row r="3" spans="1:47" ht="15">
      <c r="A3" s="64"/>
      <c r="B3" s="64"/>
      <c r="C3" s="19">
        <v>1</v>
      </c>
      <c r="D3" s="19">
        <v>8</v>
      </c>
      <c r="E3" s="19">
        <v>15</v>
      </c>
      <c r="F3" s="19">
        <v>22</v>
      </c>
      <c r="G3" s="63"/>
      <c r="H3" s="19">
        <v>6</v>
      </c>
      <c r="I3" s="19">
        <v>13</v>
      </c>
      <c r="J3" s="19">
        <v>20</v>
      </c>
      <c r="K3" s="63"/>
      <c r="L3" s="19">
        <v>3</v>
      </c>
      <c r="M3" s="19">
        <v>10</v>
      </c>
      <c r="N3" s="19">
        <v>17</v>
      </c>
      <c r="O3" s="19">
        <v>24</v>
      </c>
      <c r="P3" s="19">
        <v>1</v>
      </c>
      <c r="Q3" s="19">
        <v>8</v>
      </c>
      <c r="R3" s="19">
        <v>15</v>
      </c>
      <c r="S3" s="19">
        <v>22</v>
      </c>
      <c r="T3" s="63"/>
      <c r="U3" s="19">
        <v>5</v>
      </c>
      <c r="V3" s="19">
        <v>12</v>
      </c>
      <c r="W3" s="19">
        <v>19</v>
      </c>
      <c r="X3" s="63"/>
      <c r="Y3" s="19">
        <v>2</v>
      </c>
      <c r="Z3" s="19">
        <v>9</v>
      </c>
      <c r="AA3" s="19">
        <v>16</v>
      </c>
      <c r="AB3" s="63"/>
      <c r="AC3" s="19">
        <v>2</v>
      </c>
      <c r="AD3" s="19">
        <v>9</v>
      </c>
      <c r="AE3" s="19">
        <v>16</v>
      </c>
      <c r="AF3" s="19">
        <v>23</v>
      </c>
      <c r="AG3" s="63"/>
      <c r="AH3" s="19">
        <v>6</v>
      </c>
      <c r="AI3" s="19">
        <v>13</v>
      </c>
      <c r="AJ3" s="19">
        <v>20</v>
      </c>
      <c r="AK3" s="63"/>
      <c r="AL3" s="19">
        <v>4</v>
      </c>
      <c r="AM3" s="19">
        <v>11</v>
      </c>
      <c r="AN3" s="19">
        <v>18</v>
      </c>
      <c r="AO3" s="19">
        <v>25</v>
      </c>
      <c r="AP3" s="19">
        <v>1</v>
      </c>
      <c r="AQ3" s="19">
        <v>8</v>
      </c>
      <c r="AR3" s="19">
        <v>15</v>
      </c>
      <c r="AS3" s="19">
        <v>22</v>
      </c>
      <c r="AT3" s="19">
        <v>29</v>
      </c>
      <c r="AU3" s="64"/>
    </row>
    <row r="4" spans="1:47" ht="15">
      <c r="A4" s="64"/>
      <c r="B4" s="64"/>
      <c r="C4" s="19">
        <v>7</v>
      </c>
      <c r="D4" s="19">
        <v>14</v>
      </c>
      <c r="E4" s="19">
        <v>21</v>
      </c>
      <c r="F4" s="19">
        <v>28</v>
      </c>
      <c r="G4" s="63"/>
      <c r="H4" s="19">
        <v>12</v>
      </c>
      <c r="I4" s="19">
        <v>19</v>
      </c>
      <c r="J4" s="19">
        <v>26</v>
      </c>
      <c r="K4" s="63"/>
      <c r="L4" s="19">
        <v>9</v>
      </c>
      <c r="M4" s="19">
        <v>16</v>
      </c>
      <c r="N4" s="19">
        <v>23</v>
      </c>
      <c r="O4" s="19">
        <v>30</v>
      </c>
      <c r="P4" s="19">
        <v>7</v>
      </c>
      <c r="Q4" s="19">
        <v>14</v>
      </c>
      <c r="R4" s="19">
        <v>21</v>
      </c>
      <c r="S4" s="19">
        <v>28</v>
      </c>
      <c r="T4" s="63"/>
      <c r="U4" s="19">
        <v>11</v>
      </c>
      <c r="V4" s="19">
        <v>18</v>
      </c>
      <c r="W4" s="19">
        <v>25</v>
      </c>
      <c r="X4" s="63"/>
      <c r="Y4" s="19">
        <v>8</v>
      </c>
      <c r="Z4" s="19">
        <v>15</v>
      </c>
      <c r="AA4" s="19">
        <v>22</v>
      </c>
      <c r="AB4" s="63"/>
      <c r="AC4" s="19">
        <v>8</v>
      </c>
      <c r="AD4" s="19">
        <v>15</v>
      </c>
      <c r="AE4" s="19">
        <v>22</v>
      </c>
      <c r="AF4" s="19">
        <v>29</v>
      </c>
      <c r="AG4" s="63"/>
      <c r="AH4" s="19">
        <v>12</v>
      </c>
      <c r="AI4" s="19">
        <v>19</v>
      </c>
      <c r="AJ4" s="19">
        <v>26</v>
      </c>
      <c r="AK4" s="63"/>
      <c r="AL4" s="19">
        <v>10</v>
      </c>
      <c r="AM4" s="19">
        <v>17</v>
      </c>
      <c r="AN4" s="19">
        <v>24</v>
      </c>
      <c r="AO4" s="19">
        <v>31</v>
      </c>
      <c r="AP4" s="19">
        <v>7</v>
      </c>
      <c r="AQ4" s="19">
        <v>14</v>
      </c>
      <c r="AR4" s="19">
        <v>21</v>
      </c>
      <c r="AS4" s="19">
        <v>28</v>
      </c>
      <c r="AT4" s="37">
        <v>44017</v>
      </c>
      <c r="AU4" s="64"/>
    </row>
    <row r="5" spans="1:47" ht="18.75">
      <c r="A5" s="64"/>
      <c r="B5" s="64"/>
      <c r="C5" s="94" t="s">
        <v>76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35"/>
      <c r="AU5" s="64"/>
    </row>
    <row r="6" spans="1:47" ht="15">
      <c r="A6" s="64"/>
      <c r="B6" s="64"/>
      <c r="C6" s="20">
        <v>36</v>
      </c>
      <c r="D6" s="20">
        <v>37</v>
      </c>
      <c r="E6" s="20">
        <v>38</v>
      </c>
      <c r="F6" s="20">
        <v>39</v>
      </c>
      <c r="G6" s="20" t="s">
        <v>78</v>
      </c>
      <c r="H6" s="20">
        <v>41</v>
      </c>
      <c r="I6" s="20">
        <v>42</v>
      </c>
      <c r="J6" s="20">
        <v>43</v>
      </c>
      <c r="K6" s="20">
        <v>44</v>
      </c>
      <c r="L6" s="20">
        <v>45</v>
      </c>
      <c r="M6" s="20">
        <v>46</v>
      </c>
      <c r="N6" s="20">
        <v>47</v>
      </c>
      <c r="O6" s="20">
        <v>48</v>
      </c>
      <c r="P6" s="20">
        <v>49</v>
      </c>
      <c r="Q6" s="20">
        <v>50</v>
      </c>
      <c r="R6" s="20">
        <v>51</v>
      </c>
      <c r="S6" s="20">
        <v>52</v>
      </c>
      <c r="T6" s="20">
        <v>1</v>
      </c>
      <c r="U6" s="20">
        <v>2</v>
      </c>
      <c r="V6" s="20">
        <v>3</v>
      </c>
      <c r="W6" s="20">
        <v>4</v>
      </c>
      <c r="X6" s="20">
        <v>5</v>
      </c>
      <c r="Y6" s="20">
        <v>6</v>
      </c>
      <c r="Z6" s="20">
        <v>7</v>
      </c>
      <c r="AA6" s="20">
        <v>8</v>
      </c>
      <c r="AB6" s="20">
        <v>9</v>
      </c>
      <c r="AC6" s="20">
        <v>10</v>
      </c>
      <c r="AD6" s="20">
        <v>11</v>
      </c>
      <c r="AE6" s="20">
        <v>12</v>
      </c>
      <c r="AF6" s="20">
        <v>13</v>
      </c>
      <c r="AG6" s="20">
        <v>14</v>
      </c>
      <c r="AH6" s="20">
        <v>15</v>
      </c>
      <c r="AI6" s="20">
        <v>16</v>
      </c>
      <c r="AJ6" s="20">
        <v>17</v>
      </c>
      <c r="AK6" s="20">
        <v>18</v>
      </c>
      <c r="AL6" s="20">
        <v>19</v>
      </c>
      <c r="AM6" s="20">
        <v>20</v>
      </c>
      <c r="AN6" s="20">
        <v>21</v>
      </c>
      <c r="AO6" s="20">
        <v>22</v>
      </c>
      <c r="AP6" s="20">
        <v>23</v>
      </c>
      <c r="AQ6" s="20">
        <v>24</v>
      </c>
      <c r="AR6" s="20">
        <v>25</v>
      </c>
      <c r="AS6" s="20">
        <v>26</v>
      </c>
      <c r="AT6" s="20"/>
      <c r="AU6" s="64"/>
    </row>
    <row r="7" spans="1:47" ht="18.75">
      <c r="A7" s="64"/>
      <c r="B7" s="64"/>
      <c r="C7" s="94" t="s">
        <v>77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35"/>
      <c r="AU7" s="64"/>
    </row>
    <row r="8" spans="1:47" ht="15">
      <c r="A8" s="64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D8" s="21">
        <v>28</v>
      </c>
      <c r="AE8" s="21">
        <v>29</v>
      </c>
      <c r="AF8" s="21">
        <v>30</v>
      </c>
      <c r="AG8" s="21">
        <v>31</v>
      </c>
      <c r="AH8" s="21">
        <v>32</v>
      </c>
      <c r="AI8" s="21">
        <v>33</v>
      </c>
      <c r="AJ8" s="21">
        <v>34</v>
      </c>
      <c r="AK8" s="21">
        <v>35</v>
      </c>
      <c r="AL8" s="21">
        <v>36</v>
      </c>
      <c r="AM8" s="21">
        <v>37</v>
      </c>
      <c r="AN8" s="21">
        <v>38</v>
      </c>
      <c r="AO8" s="21">
        <v>39</v>
      </c>
      <c r="AP8" s="21">
        <v>40</v>
      </c>
      <c r="AQ8" s="21">
        <v>41</v>
      </c>
      <c r="AR8" s="21">
        <v>42</v>
      </c>
      <c r="AS8" s="21">
        <v>43</v>
      </c>
      <c r="AT8" s="21"/>
      <c r="AU8" s="18"/>
    </row>
    <row r="9" spans="1:47" ht="15">
      <c r="A9" s="47" t="s">
        <v>1</v>
      </c>
      <c r="B9" s="47" t="s">
        <v>11</v>
      </c>
      <c r="C9" s="48">
        <f>SUM(C10:C25)</f>
        <v>36</v>
      </c>
      <c r="D9" s="48">
        <f aca="true" t="shared" si="0" ref="D9:R9">SUM(D10:D25)</f>
        <v>36</v>
      </c>
      <c r="E9" s="48">
        <f t="shared" si="0"/>
        <v>36</v>
      </c>
      <c r="F9" s="48">
        <f t="shared" si="0"/>
        <v>36</v>
      </c>
      <c r="G9" s="48">
        <f t="shared" si="0"/>
        <v>36</v>
      </c>
      <c r="H9" s="48">
        <f t="shared" si="0"/>
        <v>36</v>
      </c>
      <c r="I9" s="48">
        <f t="shared" si="0"/>
        <v>36</v>
      </c>
      <c r="J9" s="48">
        <f t="shared" si="0"/>
        <v>36</v>
      </c>
      <c r="K9" s="48">
        <f t="shared" si="0"/>
        <v>36</v>
      </c>
      <c r="L9" s="48">
        <f t="shared" si="0"/>
        <v>36</v>
      </c>
      <c r="M9" s="48">
        <f t="shared" si="0"/>
        <v>36</v>
      </c>
      <c r="N9" s="48">
        <f t="shared" si="0"/>
        <v>36</v>
      </c>
      <c r="O9" s="48">
        <f t="shared" si="0"/>
        <v>36</v>
      </c>
      <c r="P9" s="48">
        <f t="shared" si="0"/>
        <v>36</v>
      </c>
      <c r="Q9" s="48">
        <f t="shared" si="0"/>
        <v>36</v>
      </c>
      <c r="R9" s="48">
        <f t="shared" si="0"/>
        <v>36</v>
      </c>
      <c r="S9" s="48"/>
      <c r="T9" s="48" t="s">
        <v>80</v>
      </c>
      <c r="U9" s="48" t="s">
        <v>80</v>
      </c>
      <c r="V9" s="48">
        <f>SUM(V10:V25)</f>
        <v>34</v>
      </c>
      <c r="W9" s="48">
        <f aca="true" t="shared" si="1" ref="W9:AS9">SUM(W10:W25)</f>
        <v>34</v>
      </c>
      <c r="X9" s="48">
        <f t="shared" si="1"/>
        <v>34</v>
      </c>
      <c r="Y9" s="48">
        <f t="shared" si="1"/>
        <v>34</v>
      </c>
      <c r="Z9" s="48">
        <f t="shared" si="1"/>
        <v>34</v>
      </c>
      <c r="AA9" s="48">
        <f t="shared" si="1"/>
        <v>34</v>
      </c>
      <c r="AB9" s="48">
        <f t="shared" si="1"/>
        <v>34</v>
      </c>
      <c r="AC9" s="48">
        <f t="shared" si="1"/>
        <v>34</v>
      </c>
      <c r="AD9" s="48">
        <f t="shared" si="1"/>
        <v>34</v>
      </c>
      <c r="AE9" s="48">
        <f t="shared" si="1"/>
        <v>34</v>
      </c>
      <c r="AF9" s="48">
        <f t="shared" si="1"/>
        <v>34</v>
      </c>
      <c r="AG9" s="48">
        <f t="shared" si="1"/>
        <v>34</v>
      </c>
      <c r="AH9" s="48">
        <f t="shared" si="1"/>
        <v>34</v>
      </c>
      <c r="AI9" s="48">
        <f t="shared" si="1"/>
        <v>34</v>
      </c>
      <c r="AJ9" s="48">
        <f t="shared" si="1"/>
        <v>34</v>
      </c>
      <c r="AK9" s="48">
        <f t="shared" si="1"/>
        <v>34</v>
      </c>
      <c r="AL9" s="48">
        <f t="shared" si="1"/>
        <v>34</v>
      </c>
      <c r="AM9" s="48">
        <f t="shared" si="1"/>
        <v>34</v>
      </c>
      <c r="AN9" s="48">
        <f t="shared" si="1"/>
        <v>33</v>
      </c>
      <c r="AO9" s="48">
        <f t="shared" si="1"/>
        <v>33</v>
      </c>
      <c r="AP9" s="48">
        <f t="shared" si="1"/>
        <v>34</v>
      </c>
      <c r="AQ9" s="48">
        <f t="shared" si="1"/>
        <v>34</v>
      </c>
      <c r="AR9" s="48">
        <f>SUM(AR10:AR25)</f>
        <v>34</v>
      </c>
      <c r="AS9" s="48">
        <f t="shared" si="1"/>
        <v>0</v>
      </c>
      <c r="AT9" s="49"/>
      <c r="AU9" s="58">
        <f>SUM(AU10:AU25)</f>
        <v>1356</v>
      </c>
    </row>
    <row r="10" spans="1:47" ht="15">
      <c r="A10" s="10" t="s">
        <v>14</v>
      </c>
      <c r="B10" s="2" t="s">
        <v>15</v>
      </c>
      <c r="C10" s="18">
        <v>2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/>
      <c r="T10" s="50" t="s">
        <v>80</v>
      </c>
      <c r="U10" s="50" t="s">
        <v>80</v>
      </c>
      <c r="V10" s="18">
        <v>2</v>
      </c>
      <c r="W10" s="18">
        <v>2</v>
      </c>
      <c r="X10" s="18">
        <v>2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>
        <v>2</v>
      </c>
      <c r="AM10" s="18">
        <v>2</v>
      </c>
      <c r="AN10" s="18">
        <v>2</v>
      </c>
      <c r="AO10" s="18">
        <v>2</v>
      </c>
      <c r="AP10" s="18">
        <v>2</v>
      </c>
      <c r="AQ10" s="18">
        <v>2</v>
      </c>
      <c r="AR10" s="18">
        <v>2</v>
      </c>
      <c r="AS10" s="40" t="s">
        <v>94</v>
      </c>
      <c r="AT10" s="49"/>
      <c r="AU10" s="49">
        <f aca="true" t="shared" si="2" ref="AU10:AU27">SUM(C10:S10,V10:AS10)</f>
        <v>78</v>
      </c>
    </row>
    <row r="11" spans="1:47" ht="15">
      <c r="A11" s="10" t="s">
        <v>16</v>
      </c>
      <c r="B11" s="10" t="s">
        <v>91</v>
      </c>
      <c r="C11" s="18">
        <v>3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18">
        <v>3</v>
      </c>
      <c r="Q11" s="18">
        <v>3</v>
      </c>
      <c r="R11" s="18">
        <v>3</v>
      </c>
      <c r="S11" s="18"/>
      <c r="T11" s="50" t="s">
        <v>80</v>
      </c>
      <c r="U11" s="50" t="s">
        <v>80</v>
      </c>
      <c r="V11" s="18">
        <v>3</v>
      </c>
      <c r="W11" s="18">
        <v>3</v>
      </c>
      <c r="X11" s="18">
        <v>3</v>
      </c>
      <c r="Y11" s="18">
        <v>3</v>
      </c>
      <c r="Z11" s="18">
        <v>3</v>
      </c>
      <c r="AA11" s="18">
        <v>3</v>
      </c>
      <c r="AB11" s="18">
        <v>3</v>
      </c>
      <c r="AC11" s="18">
        <v>3</v>
      </c>
      <c r="AD11" s="18">
        <v>3</v>
      </c>
      <c r="AE11" s="18">
        <v>3</v>
      </c>
      <c r="AF11" s="18">
        <v>3</v>
      </c>
      <c r="AG11" s="18">
        <v>3</v>
      </c>
      <c r="AH11" s="18">
        <v>3</v>
      </c>
      <c r="AI11" s="18">
        <v>3</v>
      </c>
      <c r="AJ11" s="18">
        <v>3</v>
      </c>
      <c r="AK11" s="18">
        <v>3</v>
      </c>
      <c r="AL11" s="34">
        <v>3</v>
      </c>
      <c r="AM11" s="34">
        <v>3</v>
      </c>
      <c r="AN11" s="34">
        <v>3</v>
      </c>
      <c r="AO11" s="34">
        <v>3</v>
      </c>
      <c r="AP11" s="34">
        <v>3</v>
      </c>
      <c r="AQ11" s="34">
        <v>3</v>
      </c>
      <c r="AR11" s="34">
        <v>3</v>
      </c>
      <c r="AS11" s="39" t="s">
        <v>93</v>
      </c>
      <c r="AT11" s="49"/>
      <c r="AU11" s="49">
        <f>SUM(C11:S11,V11:AS11)</f>
        <v>117</v>
      </c>
    </row>
    <row r="12" spans="1:47" ht="15">
      <c r="A12" s="10" t="s">
        <v>17</v>
      </c>
      <c r="B12" s="10" t="s">
        <v>2</v>
      </c>
      <c r="C12" s="18">
        <v>3</v>
      </c>
      <c r="D12" s="18">
        <v>3</v>
      </c>
      <c r="E12" s="18">
        <v>3</v>
      </c>
      <c r="F12" s="18">
        <v>3</v>
      </c>
      <c r="G12" s="18">
        <v>3</v>
      </c>
      <c r="H12" s="18">
        <v>3</v>
      </c>
      <c r="I12" s="18">
        <v>3</v>
      </c>
      <c r="J12" s="18">
        <v>3</v>
      </c>
      <c r="K12" s="18">
        <v>3</v>
      </c>
      <c r="L12" s="18">
        <v>3</v>
      </c>
      <c r="M12" s="18">
        <v>3</v>
      </c>
      <c r="N12" s="18">
        <v>3</v>
      </c>
      <c r="O12" s="18">
        <v>3</v>
      </c>
      <c r="P12" s="18">
        <v>3</v>
      </c>
      <c r="Q12" s="18">
        <v>3</v>
      </c>
      <c r="R12" s="18">
        <v>3</v>
      </c>
      <c r="S12" s="18"/>
      <c r="T12" s="50" t="s">
        <v>80</v>
      </c>
      <c r="U12" s="50" t="s">
        <v>80</v>
      </c>
      <c r="V12" s="18">
        <v>3</v>
      </c>
      <c r="W12" s="18">
        <v>3</v>
      </c>
      <c r="X12" s="18">
        <v>3</v>
      </c>
      <c r="Y12" s="18">
        <v>3</v>
      </c>
      <c r="Z12" s="18">
        <v>3</v>
      </c>
      <c r="AA12" s="18">
        <v>3</v>
      </c>
      <c r="AB12" s="18">
        <v>3</v>
      </c>
      <c r="AC12" s="18">
        <v>3</v>
      </c>
      <c r="AD12" s="18">
        <v>3</v>
      </c>
      <c r="AE12" s="18">
        <v>3</v>
      </c>
      <c r="AF12" s="18">
        <v>3</v>
      </c>
      <c r="AG12" s="18">
        <v>3</v>
      </c>
      <c r="AH12" s="18">
        <v>3</v>
      </c>
      <c r="AI12" s="18">
        <v>3</v>
      </c>
      <c r="AJ12" s="18">
        <v>3</v>
      </c>
      <c r="AK12" s="18">
        <v>3</v>
      </c>
      <c r="AL12" s="34">
        <v>3</v>
      </c>
      <c r="AM12" s="34">
        <v>3</v>
      </c>
      <c r="AN12" s="34">
        <v>3</v>
      </c>
      <c r="AO12" s="34">
        <v>3</v>
      </c>
      <c r="AP12" s="34">
        <v>3</v>
      </c>
      <c r="AQ12" s="34">
        <v>3</v>
      </c>
      <c r="AR12" s="34">
        <v>3</v>
      </c>
      <c r="AS12" s="39" t="s">
        <v>93</v>
      </c>
      <c r="AT12" s="49"/>
      <c r="AU12" s="49">
        <f t="shared" si="2"/>
        <v>117</v>
      </c>
    </row>
    <row r="13" spans="1:47" ht="15">
      <c r="A13" s="10" t="s">
        <v>18</v>
      </c>
      <c r="B13" s="10" t="s">
        <v>3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18">
        <v>3</v>
      </c>
      <c r="N13" s="18">
        <v>3</v>
      </c>
      <c r="O13" s="18">
        <v>3</v>
      </c>
      <c r="P13" s="18">
        <v>3</v>
      </c>
      <c r="Q13" s="18">
        <v>3</v>
      </c>
      <c r="R13" s="18">
        <v>3</v>
      </c>
      <c r="S13" s="18"/>
      <c r="T13" s="50" t="s">
        <v>80</v>
      </c>
      <c r="U13" s="50" t="s">
        <v>80</v>
      </c>
      <c r="V13" s="18">
        <v>3</v>
      </c>
      <c r="W13" s="18">
        <v>3</v>
      </c>
      <c r="X13" s="18">
        <v>3</v>
      </c>
      <c r="Y13" s="18">
        <v>3</v>
      </c>
      <c r="Z13" s="18">
        <v>3</v>
      </c>
      <c r="AA13" s="18">
        <v>3</v>
      </c>
      <c r="AB13" s="18">
        <v>3</v>
      </c>
      <c r="AC13" s="18">
        <v>3</v>
      </c>
      <c r="AD13" s="18">
        <v>3</v>
      </c>
      <c r="AE13" s="18">
        <v>3</v>
      </c>
      <c r="AF13" s="18">
        <v>3</v>
      </c>
      <c r="AG13" s="18">
        <v>3</v>
      </c>
      <c r="AH13" s="18">
        <v>3</v>
      </c>
      <c r="AI13" s="86">
        <v>4</v>
      </c>
      <c r="AJ13" s="86">
        <v>4</v>
      </c>
      <c r="AK13" s="56">
        <v>4</v>
      </c>
      <c r="AL13" s="34">
        <v>3</v>
      </c>
      <c r="AM13" s="34">
        <v>3</v>
      </c>
      <c r="AN13" s="34">
        <v>3</v>
      </c>
      <c r="AO13" s="34">
        <v>3</v>
      </c>
      <c r="AP13" s="34">
        <v>3</v>
      </c>
      <c r="AQ13" s="34">
        <v>3</v>
      </c>
      <c r="AR13" s="34">
        <v>3</v>
      </c>
      <c r="AS13" s="39" t="s">
        <v>93</v>
      </c>
      <c r="AT13" s="49"/>
      <c r="AU13" s="49">
        <f t="shared" si="2"/>
        <v>120</v>
      </c>
    </row>
    <row r="14" spans="1:47" ht="15">
      <c r="A14" s="10" t="s">
        <v>19</v>
      </c>
      <c r="B14" s="10" t="s">
        <v>4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/>
      <c r="T14" s="50" t="s">
        <v>80</v>
      </c>
      <c r="U14" s="50" t="s">
        <v>80</v>
      </c>
      <c r="V14" s="18">
        <v>3</v>
      </c>
      <c r="W14" s="18">
        <v>3</v>
      </c>
      <c r="X14" s="18">
        <v>3</v>
      </c>
      <c r="Y14" s="18">
        <v>3</v>
      </c>
      <c r="Z14" s="18">
        <v>3</v>
      </c>
      <c r="AA14" s="18">
        <v>3</v>
      </c>
      <c r="AB14" s="18">
        <v>3</v>
      </c>
      <c r="AC14" s="18">
        <v>3</v>
      </c>
      <c r="AD14" s="18">
        <v>3</v>
      </c>
      <c r="AE14" s="18">
        <v>3</v>
      </c>
      <c r="AF14" s="18">
        <v>3</v>
      </c>
      <c r="AG14" s="18">
        <v>3</v>
      </c>
      <c r="AH14" s="18">
        <v>3</v>
      </c>
      <c r="AI14" s="18">
        <v>3</v>
      </c>
      <c r="AJ14" s="18">
        <v>3</v>
      </c>
      <c r="AK14" s="18">
        <v>3</v>
      </c>
      <c r="AL14" s="34">
        <v>3</v>
      </c>
      <c r="AM14" s="34">
        <v>3</v>
      </c>
      <c r="AN14" s="34">
        <v>3</v>
      </c>
      <c r="AO14" s="34">
        <v>3</v>
      </c>
      <c r="AP14" s="34">
        <v>3</v>
      </c>
      <c r="AQ14" s="34">
        <v>3</v>
      </c>
      <c r="AR14" s="34">
        <v>3</v>
      </c>
      <c r="AS14" s="18"/>
      <c r="AT14" s="49"/>
      <c r="AU14" s="49">
        <f t="shared" si="2"/>
        <v>117</v>
      </c>
    </row>
    <row r="15" spans="1:47" ht="15">
      <c r="A15" s="10" t="s">
        <v>20</v>
      </c>
      <c r="B15" s="11" t="s">
        <v>21</v>
      </c>
      <c r="C15" s="18">
        <v>3</v>
      </c>
      <c r="D15" s="18">
        <v>3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  <c r="O15" s="83">
        <v>2</v>
      </c>
      <c r="P15" s="34">
        <v>3</v>
      </c>
      <c r="Q15" s="34">
        <v>3</v>
      </c>
      <c r="R15" s="34">
        <v>3</v>
      </c>
      <c r="S15" s="18"/>
      <c r="T15" s="50" t="s">
        <v>80</v>
      </c>
      <c r="U15" s="50" t="s">
        <v>80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1</v>
      </c>
      <c r="AI15" s="18">
        <v>1</v>
      </c>
      <c r="AJ15" s="18">
        <v>1</v>
      </c>
      <c r="AK15" s="18">
        <v>1</v>
      </c>
      <c r="AL15" s="18">
        <v>1</v>
      </c>
      <c r="AM15" s="18">
        <v>1</v>
      </c>
      <c r="AN15" s="18">
        <v>1</v>
      </c>
      <c r="AO15" s="18">
        <v>1</v>
      </c>
      <c r="AP15" s="18">
        <v>1</v>
      </c>
      <c r="AQ15" s="18">
        <v>1</v>
      </c>
      <c r="AR15" s="18">
        <v>1</v>
      </c>
      <c r="AS15" s="39" t="s">
        <v>93</v>
      </c>
      <c r="AT15" s="49"/>
      <c r="AU15" s="49">
        <f t="shared" si="2"/>
        <v>70</v>
      </c>
    </row>
    <row r="16" spans="1:47" ht="15">
      <c r="A16" s="10" t="s">
        <v>22</v>
      </c>
      <c r="B16" s="11" t="s">
        <v>114</v>
      </c>
      <c r="C16" s="18">
        <v>2</v>
      </c>
      <c r="D16" s="18">
        <v>2</v>
      </c>
      <c r="E16" s="18">
        <v>2</v>
      </c>
      <c r="F16" s="18">
        <v>2</v>
      </c>
      <c r="G16" s="18">
        <v>2</v>
      </c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34">
        <v>2</v>
      </c>
      <c r="P16" s="34">
        <v>2</v>
      </c>
      <c r="Q16" s="34">
        <v>2</v>
      </c>
      <c r="R16" s="34">
        <v>2</v>
      </c>
      <c r="S16" s="18"/>
      <c r="T16" s="50" t="s">
        <v>80</v>
      </c>
      <c r="U16" s="50" t="s">
        <v>80</v>
      </c>
      <c r="V16" s="18">
        <v>2</v>
      </c>
      <c r="W16" s="18">
        <v>2</v>
      </c>
      <c r="X16" s="18">
        <v>2</v>
      </c>
      <c r="Y16" s="18">
        <v>2</v>
      </c>
      <c r="Z16" s="18">
        <v>2</v>
      </c>
      <c r="AA16" s="18">
        <v>2</v>
      </c>
      <c r="AB16" s="18">
        <v>2</v>
      </c>
      <c r="AC16" s="18">
        <v>2</v>
      </c>
      <c r="AD16" s="18">
        <v>2</v>
      </c>
      <c r="AE16" s="18">
        <v>2</v>
      </c>
      <c r="AF16" s="18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2</v>
      </c>
      <c r="AP16" s="18">
        <v>2</v>
      </c>
      <c r="AQ16" s="18">
        <v>2</v>
      </c>
      <c r="AR16" s="18">
        <v>2</v>
      </c>
      <c r="AS16" s="39" t="s">
        <v>93</v>
      </c>
      <c r="AT16" s="49"/>
      <c r="AU16" s="49">
        <f t="shared" si="2"/>
        <v>78</v>
      </c>
    </row>
    <row r="17" spans="1:47" ht="15">
      <c r="A17" s="10" t="s">
        <v>23</v>
      </c>
      <c r="B17" s="12" t="s">
        <v>115</v>
      </c>
      <c r="C17" s="18">
        <v>4</v>
      </c>
      <c r="D17" s="18">
        <v>4</v>
      </c>
      <c r="E17" s="18">
        <v>4</v>
      </c>
      <c r="F17" s="18">
        <v>4</v>
      </c>
      <c r="G17" s="18">
        <v>4</v>
      </c>
      <c r="H17" s="18">
        <v>4</v>
      </c>
      <c r="I17" s="18">
        <v>4</v>
      </c>
      <c r="J17" s="18">
        <v>4</v>
      </c>
      <c r="K17" s="18">
        <v>4</v>
      </c>
      <c r="L17" s="18">
        <v>4</v>
      </c>
      <c r="M17" s="18">
        <v>4</v>
      </c>
      <c r="N17" s="18">
        <v>4</v>
      </c>
      <c r="O17" s="55">
        <v>3</v>
      </c>
      <c r="P17" s="18">
        <v>4</v>
      </c>
      <c r="Q17" s="18">
        <v>4</v>
      </c>
      <c r="R17" s="18">
        <v>4</v>
      </c>
      <c r="S17" s="18"/>
      <c r="T17" s="50" t="s">
        <v>80</v>
      </c>
      <c r="U17" s="50" t="s">
        <v>80</v>
      </c>
      <c r="V17" s="18">
        <v>2</v>
      </c>
      <c r="W17" s="18">
        <v>2</v>
      </c>
      <c r="X17" s="18">
        <v>2</v>
      </c>
      <c r="Y17" s="18">
        <v>2</v>
      </c>
      <c r="Z17" s="18">
        <v>2</v>
      </c>
      <c r="AA17" s="18">
        <v>2</v>
      </c>
      <c r="AB17" s="18">
        <v>2</v>
      </c>
      <c r="AC17" s="18">
        <v>2</v>
      </c>
      <c r="AD17" s="18">
        <v>2</v>
      </c>
      <c r="AE17" s="18">
        <v>2</v>
      </c>
      <c r="AF17" s="18">
        <v>2</v>
      </c>
      <c r="AG17" s="18">
        <v>2</v>
      </c>
      <c r="AH17" s="18">
        <v>2</v>
      </c>
      <c r="AI17" s="18">
        <v>2</v>
      </c>
      <c r="AJ17" s="18">
        <v>2</v>
      </c>
      <c r="AK17" s="18">
        <v>1</v>
      </c>
      <c r="AL17" s="18">
        <v>2</v>
      </c>
      <c r="AM17" s="18">
        <v>2</v>
      </c>
      <c r="AN17" s="18">
        <v>2</v>
      </c>
      <c r="AO17" s="18">
        <v>2</v>
      </c>
      <c r="AP17" s="18">
        <v>2</v>
      </c>
      <c r="AQ17" s="18">
        <v>2</v>
      </c>
      <c r="AR17" s="18">
        <v>2</v>
      </c>
      <c r="AS17" s="39" t="s">
        <v>93</v>
      </c>
      <c r="AT17" s="49"/>
      <c r="AU17" s="49">
        <f t="shared" si="2"/>
        <v>108</v>
      </c>
    </row>
    <row r="18" spans="1:47" ht="15">
      <c r="A18" s="1" t="s">
        <v>24</v>
      </c>
      <c r="B18" s="80" t="s">
        <v>25</v>
      </c>
      <c r="C18" s="18">
        <v>2</v>
      </c>
      <c r="D18" s="18">
        <v>2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8">
        <v>2</v>
      </c>
      <c r="K18" s="18">
        <v>2</v>
      </c>
      <c r="L18" s="18">
        <v>2</v>
      </c>
      <c r="M18" s="18">
        <v>2</v>
      </c>
      <c r="N18" s="18">
        <v>2</v>
      </c>
      <c r="O18" s="83">
        <v>3</v>
      </c>
      <c r="P18" s="84">
        <v>3</v>
      </c>
      <c r="Q18" s="84">
        <v>3</v>
      </c>
      <c r="R18" s="84">
        <v>3</v>
      </c>
      <c r="S18" s="39" t="s">
        <v>93</v>
      </c>
      <c r="T18" s="50" t="s">
        <v>80</v>
      </c>
      <c r="U18" s="50" t="s">
        <v>80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34"/>
      <c r="AT18" s="49"/>
      <c r="AU18" s="49">
        <f t="shared" si="2"/>
        <v>36</v>
      </c>
    </row>
    <row r="19" spans="1:47" ht="15">
      <c r="A19" s="1" t="s">
        <v>26</v>
      </c>
      <c r="B19" s="81" t="s">
        <v>92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84"/>
      <c r="Q19" s="84"/>
      <c r="R19" s="84"/>
      <c r="S19" s="34"/>
      <c r="T19" s="50" t="s">
        <v>80</v>
      </c>
      <c r="U19" s="50" t="s">
        <v>80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18">
        <v>1</v>
      </c>
      <c r="AI19" s="18">
        <v>1</v>
      </c>
      <c r="AJ19" s="18">
        <v>1</v>
      </c>
      <c r="AK19" s="18">
        <v>1</v>
      </c>
      <c r="AL19" s="18">
        <v>1</v>
      </c>
      <c r="AM19" s="18">
        <v>1</v>
      </c>
      <c r="AN19" s="18">
        <v>1</v>
      </c>
      <c r="AO19" s="18">
        <v>1</v>
      </c>
      <c r="AP19" s="18">
        <v>1</v>
      </c>
      <c r="AQ19" s="18">
        <v>1</v>
      </c>
      <c r="AR19" s="18">
        <v>1</v>
      </c>
      <c r="AS19" s="39" t="s">
        <v>93</v>
      </c>
      <c r="AT19" s="49"/>
      <c r="AU19" s="49">
        <f t="shared" si="2"/>
        <v>36</v>
      </c>
    </row>
    <row r="20" spans="1:47" ht="15">
      <c r="A20" s="1" t="s">
        <v>27</v>
      </c>
      <c r="B20" s="80" t="s">
        <v>28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85"/>
      <c r="Q20" s="85"/>
      <c r="R20" s="85"/>
      <c r="S20" s="34"/>
      <c r="T20" s="50" t="s">
        <v>80</v>
      </c>
      <c r="U20" s="50" t="s">
        <v>80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1</v>
      </c>
      <c r="AI20" s="18">
        <v>1</v>
      </c>
      <c r="AJ20" s="18">
        <v>1</v>
      </c>
      <c r="AK20" s="18">
        <v>1</v>
      </c>
      <c r="AL20" s="18">
        <v>1</v>
      </c>
      <c r="AM20" s="18">
        <v>1</v>
      </c>
      <c r="AN20" s="18">
        <v>1</v>
      </c>
      <c r="AO20" s="18">
        <v>1</v>
      </c>
      <c r="AP20" s="18">
        <v>1</v>
      </c>
      <c r="AQ20" s="18">
        <v>1</v>
      </c>
      <c r="AR20" s="18">
        <v>1</v>
      </c>
      <c r="AS20" s="39" t="s">
        <v>93</v>
      </c>
      <c r="AT20" s="49"/>
      <c r="AU20" s="49">
        <f t="shared" si="2"/>
        <v>36</v>
      </c>
    </row>
    <row r="21" spans="1:47" ht="15">
      <c r="A21" s="1" t="s">
        <v>116</v>
      </c>
      <c r="B21" s="10" t="s">
        <v>5</v>
      </c>
      <c r="C21" s="18">
        <v>6</v>
      </c>
      <c r="D21" s="18">
        <v>6</v>
      </c>
      <c r="E21" s="18">
        <v>6</v>
      </c>
      <c r="F21" s="18">
        <v>6</v>
      </c>
      <c r="G21" s="18">
        <v>6</v>
      </c>
      <c r="H21" s="18">
        <v>6</v>
      </c>
      <c r="I21" s="18">
        <v>6</v>
      </c>
      <c r="J21" s="18">
        <v>6</v>
      </c>
      <c r="K21" s="18">
        <v>6</v>
      </c>
      <c r="L21" s="18">
        <v>6</v>
      </c>
      <c r="M21" s="18">
        <v>6</v>
      </c>
      <c r="N21" s="18">
        <v>6</v>
      </c>
      <c r="O21" s="18">
        <v>6</v>
      </c>
      <c r="P21" s="18">
        <v>6</v>
      </c>
      <c r="Q21" s="18">
        <v>6</v>
      </c>
      <c r="R21" s="18">
        <v>6</v>
      </c>
      <c r="S21" s="40" t="s">
        <v>94</v>
      </c>
      <c r="T21" s="50" t="s">
        <v>80</v>
      </c>
      <c r="U21" s="50" t="s">
        <v>80</v>
      </c>
      <c r="V21" s="18">
        <v>4</v>
      </c>
      <c r="W21" s="18">
        <v>4</v>
      </c>
      <c r="X21" s="18">
        <v>4</v>
      </c>
      <c r="Y21" s="18">
        <v>4</v>
      </c>
      <c r="Z21" s="18">
        <v>4</v>
      </c>
      <c r="AA21" s="18">
        <v>4</v>
      </c>
      <c r="AB21" s="18">
        <v>4</v>
      </c>
      <c r="AC21" s="18">
        <v>4</v>
      </c>
      <c r="AD21" s="18">
        <v>4</v>
      </c>
      <c r="AE21" s="18">
        <v>4</v>
      </c>
      <c r="AF21" s="18">
        <v>4</v>
      </c>
      <c r="AG21" s="18">
        <v>4</v>
      </c>
      <c r="AH21" s="18">
        <v>4</v>
      </c>
      <c r="AI21" s="86">
        <v>3</v>
      </c>
      <c r="AJ21" s="86">
        <v>3</v>
      </c>
      <c r="AK21" s="18">
        <v>4</v>
      </c>
      <c r="AL21" s="18">
        <v>4</v>
      </c>
      <c r="AM21" s="18">
        <v>4</v>
      </c>
      <c r="AN21" s="18">
        <v>4</v>
      </c>
      <c r="AO21" s="18">
        <v>4</v>
      </c>
      <c r="AP21" s="18">
        <v>4</v>
      </c>
      <c r="AQ21" s="18">
        <v>4</v>
      </c>
      <c r="AR21" s="18">
        <v>4</v>
      </c>
      <c r="AS21" s="34"/>
      <c r="AT21" s="49"/>
      <c r="AU21" s="49">
        <f t="shared" si="2"/>
        <v>186</v>
      </c>
    </row>
    <row r="22" spans="1:47" ht="15">
      <c r="A22" s="1" t="s">
        <v>117</v>
      </c>
      <c r="B22" s="82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50" t="s">
        <v>80</v>
      </c>
      <c r="U22" s="50" t="s">
        <v>80</v>
      </c>
      <c r="V22" s="18">
        <v>3</v>
      </c>
      <c r="W22" s="18">
        <v>3</v>
      </c>
      <c r="X22" s="18">
        <v>3</v>
      </c>
      <c r="Y22" s="18">
        <v>3</v>
      </c>
      <c r="Z22" s="18">
        <v>3</v>
      </c>
      <c r="AA22" s="18">
        <v>3</v>
      </c>
      <c r="AB22" s="18">
        <v>3</v>
      </c>
      <c r="AC22" s="18">
        <v>3</v>
      </c>
      <c r="AD22" s="18">
        <v>3</v>
      </c>
      <c r="AE22" s="18">
        <v>3</v>
      </c>
      <c r="AF22" s="18">
        <v>3</v>
      </c>
      <c r="AG22" s="18">
        <v>3</v>
      </c>
      <c r="AH22" s="18">
        <v>3</v>
      </c>
      <c r="AI22" s="18">
        <v>3</v>
      </c>
      <c r="AJ22" s="18">
        <v>3</v>
      </c>
      <c r="AK22" s="18">
        <v>3</v>
      </c>
      <c r="AL22" s="18">
        <v>3</v>
      </c>
      <c r="AM22" s="18">
        <v>3</v>
      </c>
      <c r="AN22" s="88">
        <v>2</v>
      </c>
      <c r="AO22" s="88">
        <v>2</v>
      </c>
      <c r="AP22" s="87">
        <v>2</v>
      </c>
      <c r="AQ22" s="87">
        <v>2</v>
      </c>
      <c r="AR22" s="87">
        <v>2</v>
      </c>
      <c r="AS22" s="34"/>
      <c r="AT22" s="49"/>
      <c r="AU22" s="49">
        <f t="shared" si="2"/>
        <v>64</v>
      </c>
    </row>
    <row r="23" spans="1:47" ht="15">
      <c r="A23" s="1" t="s">
        <v>118</v>
      </c>
      <c r="B23" s="12" t="s">
        <v>121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50" t="s">
        <v>80</v>
      </c>
      <c r="U23" s="50" t="s">
        <v>80</v>
      </c>
      <c r="V23" s="18">
        <v>3</v>
      </c>
      <c r="W23" s="18">
        <v>3</v>
      </c>
      <c r="X23" s="18">
        <v>3</v>
      </c>
      <c r="Y23" s="18">
        <v>3</v>
      </c>
      <c r="Z23" s="18">
        <v>3</v>
      </c>
      <c r="AA23" s="18">
        <v>3</v>
      </c>
      <c r="AB23" s="18">
        <v>3</v>
      </c>
      <c r="AC23" s="18">
        <v>3</v>
      </c>
      <c r="AD23" s="18">
        <v>3</v>
      </c>
      <c r="AE23" s="18">
        <v>3</v>
      </c>
      <c r="AF23" s="18">
        <v>3</v>
      </c>
      <c r="AG23" s="34">
        <v>3</v>
      </c>
      <c r="AH23" s="34">
        <v>3</v>
      </c>
      <c r="AI23" s="34">
        <v>3</v>
      </c>
      <c r="AJ23" s="34">
        <v>3</v>
      </c>
      <c r="AK23" s="34">
        <v>3</v>
      </c>
      <c r="AL23" s="34">
        <v>3</v>
      </c>
      <c r="AM23" s="34">
        <v>3</v>
      </c>
      <c r="AN23" s="34">
        <v>3</v>
      </c>
      <c r="AO23" s="34">
        <v>3</v>
      </c>
      <c r="AP23" s="87">
        <v>4</v>
      </c>
      <c r="AQ23" s="87">
        <v>4</v>
      </c>
      <c r="AR23" s="87">
        <v>4</v>
      </c>
      <c r="AS23" s="40" t="s">
        <v>94</v>
      </c>
      <c r="AT23" s="49"/>
      <c r="AU23" s="49">
        <f t="shared" si="2"/>
        <v>72</v>
      </c>
    </row>
    <row r="24" spans="1:47" ht="15">
      <c r="A24" s="1" t="s">
        <v>119</v>
      </c>
      <c r="B24" s="80" t="s">
        <v>122</v>
      </c>
      <c r="C24" s="18">
        <v>1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18"/>
      <c r="T24" s="50" t="s">
        <v>80</v>
      </c>
      <c r="U24" s="50" t="s">
        <v>80</v>
      </c>
      <c r="V24" s="18">
        <v>3</v>
      </c>
      <c r="W24" s="18">
        <v>3</v>
      </c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3</v>
      </c>
      <c r="AH24" s="18">
        <v>3</v>
      </c>
      <c r="AI24" s="18">
        <v>3</v>
      </c>
      <c r="AJ24" s="18">
        <v>3</v>
      </c>
      <c r="AK24" s="18">
        <v>3</v>
      </c>
      <c r="AL24" s="18">
        <v>3</v>
      </c>
      <c r="AM24" s="18">
        <v>3</v>
      </c>
      <c r="AN24" s="18">
        <v>3</v>
      </c>
      <c r="AO24" s="18">
        <v>3</v>
      </c>
      <c r="AP24" s="18">
        <v>3</v>
      </c>
      <c r="AQ24" s="18">
        <v>3</v>
      </c>
      <c r="AR24" s="18">
        <v>3</v>
      </c>
      <c r="AS24" s="40" t="s">
        <v>94</v>
      </c>
      <c r="AT24" s="49"/>
      <c r="AU24" s="49">
        <f t="shared" si="2"/>
        <v>85</v>
      </c>
    </row>
    <row r="25" spans="1:47" ht="30" customHeight="1">
      <c r="A25" s="1" t="s">
        <v>29</v>
      </c>
      <c r="B25" s="2" t="s">
        <v>30</v>
      </c>
      <c r="C25" s="18">
        <v>2</v>
      </c>
      <c r="D25" s="18">
        <v>2</v>
      </c>
      <c r="E25" s="18">
        <v>2</v>
      </c>
      <c r="F25" s="18">
        <v>2</v>
      </c>
      <c r="G25" s="18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55">
        <v>3</v>
      </c>
      <c r="P25" s="89">
        <v>3</v>
      </c>
      <c r="Q25" s="89">
        <v>3</v>
      </c>
      <c r="R25" s="89">
        <v>3</v>
      </c>
      <c r="S25" s="39" t="s">
        <v>93</v>
      </c>
      <c r="T25" s="50" t="s">
        <v>80</v>
      </c>
      <c r="U25" s="50" t="s">
        <v>80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34"/>
      <c r="AT25" s="49"/>
      <c r="AU25" s="49">
        <f t="shared" si="2"/>
        <v>36</v>
      </c>
    </row>
    <row r="26" spans="1:47" ht="30" customHeight="1">
      <c r="A26" s="90" t="s">
        <v>6</v>
      </c>
      <c r="B26" s="90" t="s">
        <v>33</v>
      </c>
      <c r="C26" s="56">
        <f>SUM(C27)</f>
        <v>0</v>
      </c>
      <c r="D26" s="56">
        <f aca="true" t="shared" si="3" ref="D26:R26">SUM(D27)</f>
        <v>0</v>
      </c>
      <c r="E26" s="56">
        <f t="shared" si="3"/>
        <v>0</v>
      </c>
      <c r="F26" s="56">
        <f t="shared" si="3"/>
        <v>0</v>
      </c>
      <c r="G26" s="56">
        <f t="shared" si="3"/>
        <v>0</v>
      </c>
      <c r="H26" s="56">
        <f t="shared" si="3"/>
        <v>0</v>
      </c>
      <c r="I26" s="56">
        <f t="shared" si="3"/>
        <v>0</v>
      </c>
      <c r="J26" s="56">
        <f t="shared" si="3"/>
        <v>0</v>
      </c>
      <c r="K26" s="56">
        <f t="shared" si="3"/>
        <v>0</v>
      </c>
      <c r="L26" s="56">
        <f t="shared" si="3"/>
        <v>0</v>
      </c>
      <c r="M26" s="56">
        <f t="shared" si="3"/>
        <v>0</v>
      </c>
      <c r="N26" s="56">
        <f t="shared" si="3"/>
        <v>0</v>
      </c>
      <c r="O26" s="56">
        <f t="shared" si="3"/>
        <v>0</v>
      </c>
      <c r="P26" s="56">
        <f t="shared" si="3"/>
        <v>0</v>
      </c>
      <c r="Q26" s="56">
        <f t="shared" si="3"/>
        <v>0</v>
      </c>
      <c r="R26" s="56">
        <f t="shared" si="3"/>
        <v>0</v>
      </c>
      <c r="S26" s="56"/>
      <c r="T26" s="50" t="s">
        <v>80</v>
      </c>
      <c r="U26" s="50" t="s">
        <v>80</v>
      </c>
      <c r="V26" s="56">
        <f>SUM(V27)</f>
        <v>2</v>
      </c>
      <c r="W26" s="56">
        <f>SUM(W27)</f>
        <v>2</v>
      </c>
      <c r="X26" s="56">
        <f>SUM(X27)</f>
        <v>2</v>
      </c>
      <c r="Y26" s="56">
        <f>SUM(Y27)</f>
        <v>2</v>
      </c>
      <c r="Z26" s="56">
        <f>SUM(Z27)</f>
        <v>2</v>
      </c>
      <c r="AA26" s="56">
        <f>SUM(AA27)</f>
        <v>2</v>
      </c>
      <c r="AB26" s="56">
        <f>SUM(AB27)</f>
        <v>2</v>
      </c>
      <c r="AC26" s="56">
        <f>SUM(AC27)</f>
        <v>2</v>
      </c>
      <c r="AD26" s="56">
        <f>SUM(AD27)</f>
        <v>2</v>
      </c>
      <c r="AE26" s="56">
        <f>SUM(AE27)</f>
        <v>2</v>
      </c>
      <c r="AF26" s="56">
        <f>SUM(AF27)</f>
        <v>2</v>
      </c>
      <c r="AG26" s="56">
        <f>SUM(AG27)</f>
        <v>2</v>
      </c>
      <c r="AH26" s="56">
        <f>SUM(AH27)</f>
        <v>2</v>
      </c>
      <c r="AI26" s="56">
        <f>SUM(AI27)</f>
        <v>2</v>
      </c>
      <c r="AJ26" s="56">
        <f>SUM(AJ27)</f>
        <v>2</v>
      </c>
      <c r="AK26" s="56">
        <f>SUM(AK27)</f>
        <v>2</v>
      </c>
      <c r="AL26" s="56">
        <f>SUM(AL27)</f>
        <v>2</v>
      </c>
      <c r="AM26" s="56">
        <f>SUM(AM27)</f>
        <v>2</v>
      </c>
      <c r="AN26" s="56">
        <f>SUM(AN27)</f>
        <v>3</v>
      </c>
      <c r="AO26" s="56">
        <f>SUM(AO27)</f>
        <v>3</v>
      </c>
      <c r="AP26" s="56">
        <f>SUM(AP27)</f>
        <v>2</v>
      </c>
      <c r="AQ26" s="56">
        <f>SUM(AQ27)</f>
        <v>2</v>
      </c>
      <c r="AR26" s="56">
        <f>SUM(AR27)</f>
        <v>2</v>
      </c>
      <c r="AS26" s="56"/>
      <c r="AT26" s="91"/>
      <c r="AU26" s="56">
        <f t="shared" si="2"/>
        <v>48</v>
      </c>
    </row>
    <row r="27" spans="1:47" ht="30" customHeight="1">
      <c r="A27" s="92" t="s">
        <v>47</v>
      </c>
      <c r="B27" s="13" t="s">
        <v>123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50" t="s">
        <v>80</v>
      </c>
      <c r="U27" s="50" t="s">
        <v>80</v>
      </c>
      <c r="V27" s="34">
        <v>2</v>
      </c>
      <c r="W27" s="34">
        <v>2</v>
      </c>
      <c r="X27" s="34">
        <v>2</v>
      </c>
      <c r="Y27" s="34">
        <v>2</v>
      </c>
      <c r="Z27" s="34">
        <v>2</v>
      </c>
      <c r="AA27" s="34">
        <v>2</v>
      </c>
      <c r="AB27" s="34">
        <v>2</v>
      </c>
      <c r="AC27" s="34">
        <v>2</v>
      </c>
      <c r="AD27" s="34">
        <v>2</v>
      </c>
      <c r="AE27" s="34">
        <v>2</v>
      </c>
      <c r="AF27" s="34">
        <v>2</v>
      </c>
      <c r="AG27" s="34">
        <v>2</v>
      </c>
      <c r="AH27" s="34">
        <v>2</v>
      </c>
      <c r="AI27" s="34">
        <v>2</v>
      </c>
      <c r="AJ27" s="34">
        <v>2</v>
      </c>
      <c r="AK27" s="34">
        <v>2</v>
      </c>
      <c r="AL27" s="34">
        <v>2</v>
      </c>
      <c r="AM27" s="34">
        <v>2</v>
      </c>
      <c r="AN27" s="34">
        <v>3</v>
      </c>
      <c r="AO27" s="34">
        <v>3</v>
      </c>
      <c r="AP27" s="34">
        <v>2</v>
      </c>
      <c r="AQ27" s="34">
        <v>2</v>
      </c>
      <c r="AR27" s="34">
        <v>2</v>
      </c>
      <c r="AS27" s="34"/>
      <c r="AT27" s="49"/>
      <c r="AU27" s="56">
        <f t="shared" si="2"/>
        <v>48</v>
      </c>
    </row>
    <row r="28" spans="1:47" ht="15">
      <c r="A28" s="22" t="s">
        <v>81</v>
      </c>
      <c r="B28" s="23" t="s">
        <v>13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36</v>
      </c>
      <c r="T28" s="50" t="s">
        <v>80</v>
      </c>
      <c r="U28" s="50" t="s">
        <v>80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>
        <v>36</v>
      </c>
      <c r="AT28" s="49"/>
      <c r="AU28" s="23">
        <f>SUM(C28:S28,V28:AS28)</f>
        <v>72</v>
      </c>
    </row>
    <row r="29" spans="1:47" ht="15">
      <c r="A29" s="22"/>
      <c r="B29" s="23" t="s">
        <v>82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0" t="s">
        <v>80</v>
      </c>
      <c r="U29" s="50" t="s">
        <v>80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49"/>
      <c r="AU29" s="22">
        <f>SUM(C29:S29,V29:AS29)</f>
        <v>0</v>
      </c>
    </row>
    <row r="30" spans="1:47" ht="15">
      <c r="A30" s="22"/>
      <c r="B30" s="23" t="s">
        <v>85</v>
      </c>
      <c r="C30" s="23">
        <f>SUM(C9)</f>
        <v>36</v>
      </c>
      <c r="D30" s="23">
        <f aca="true" t="shared" si="4" ref="D30:R30">SUM(D9)</f>
        <v>36</v>
      </c>
      <c r="E30" s="23">
        <f t="shared" si="4"/>
        <v>36</v>
      </c>
      <c r="F30" s="23">
        <f t="shared" si="4"/>
        <v>36</v>
      </c>
      <c r="G30" s="23">
        <f t="shared" si="4"/>
        <v>36</v>
      </c>
      <c r="H30" s="23">
        <f t="shared" si="4"/>
        <v>36</v>
      </c>
      <c r="I30" s="23">
        <f t="shared" si="4"/>
        <v>36</v>
      </c>
      <c r="J30" s="23">
        <f t="shared" si="4"/>
        <v>36</v>
      </c>
      <c r="K30" s="23">
        <f t="shared" si="4"/>
        <v>36</v>
      </c>
      <c r="L30" s="23">
        <f t="shared" si="4"/>
        <v>36</v>
      </c>
      <c r="M30" s="23">
        <f t="shared" si="4"/>
        <v>36</v>
      </c>
      <c r="N30" s="23">
        <f t="shared" si="4"/>
        <v>36</v>
      </c>
      <c r="O30" s="23">
        <f t="shared" si="4"/>
        <v>36</v>
      </c>
      <c r="P30" s="23">
        <f t="shared" si="4"/>
        <v>36</v>
      </c>
      <c r="Q30" s="23">
        <f t="shared" si="4"/>
        <v>36</v>
      </c>
      <c r="R30" s="23">
        <f t="shared" si="4"/>
        <v>36</v>
      </c>
      <c r="S30" s="23">
        <f>SUM(S28)</f>
        <v>36</v>
      </c>
      <c r="T30" s="50" t="s">
        <v>80</v>
      </c>
      <c r="U30" s="50" t="s">
        <v>80</v>
      </c>
      <c r="V30" s="23">
        <f>SUM(V9,V26)</f>
        <v>36</v>
      </c>
      <c r="W30" s="23">
        <f aca="true" t="shared" si="5" ref="W30:AR30">SUM(W9,W26)</f>
        <v>36</v>
      </c>
      <c r="X30" s="23">
        <f t="shared" si="5"/>
        <v>36</v>
      </c>
      <c r="Y30" s="23">
        <f t="shared" si="5"/>
        <v>36</v>
      </c>
      <c r="Z30" s="23">
        <f t="shared" si="5"/>
        <v>36</v>
      </c>
      <c r="AA30" s="23">
        <f t="shared" si="5"/>
        <v>36</v>
      </c>
      <c r="AB30" s="23">
        <f t="shared" si="5"/>
        <v>36</v>
      </c>
      <c r="AC30" s="23">
        <f t="shared" si="5"/>
        <v>36</v>
      </c>
      <c r="AD30" s="23">
        <f t="shared" si="5"/>
        <v>36</v>
      </c>
      <c r="AE30" s="23">
        <f t="shared" si="5"/>
        <v>36</v>
      </c>
      <c r="AF30" s="23">
        <f t="shared" si="5"/>
        <v>36</v>
      </c>
      <c r="AG30" s="23">
        <f t="shared" si="5"/>
        <v>36</v>
      </c>
      <c r="AH30" s="23">
        <f t="shared" si="5"/>
        <v>36</v>
      </c>
      <c r="AI30" s="23">
        <f t="shared" si="5"/>
        <v>36</v>
      </c>
      <c r="AJ30" s="23">
        <f t="shared" si="5"/>
        <v>36</v>
      </c>
      <c r="AK30" s="23">
        <f t="shared" si="5"/>
        <v>36</v>
      </c>
      <c r="AL30" s="23">
        <f t="shared" si="5"/>
        <v>36</v>
      </c>
      <c r="AM30" s="23">
        <f t="shared" si="5"/>
        <v>36</v>
      </c>
      <c r="AN30" s="23">
        <f t="shared" si="5"/>
        <v>36</v>
      </c>
      <c r="AO30" s="23">
        <f t="shared" si="5"/>
        <v>36</v>
      </c>
      <c r="AP30" s="23">
        <f t="shared" si="5"/>
        <v>36</v>
      </c>
      <c r="AQ30" s="23">
        <f t="shared" si="5"/>
        <v>36</v>
      </c>
      <c r="AR30" s="23">
        <f t="shared" si="5"/>
        <v>36</v>
      </c>
      <c r="AS30" s="23">
        <f>SUM(AS28)</f>
        <v>36</v>
      </c>
      <c r="AT30" s="49"/>
      <c r="AU30" s="23">
        <f>SUM(C30:S30,V30:AS30)</f>
        <v>1476</v>
      </c>
    </row>
    <row r="31" spans="1:47" ht="18.75">
      <c r="A31" s="18"/>
      <c r="B31" s="18"/>
      <c r="C31" s="93" t="s">
        <v>84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</row>
    <row r="32" spans="1:47" ht="15">
      <c r="A32" s="18"/>
      <c r="B32" s="18"/>
      <c r="C32" s="21">
        <v>1</v>
      </c>
      <c r="D32" s="21">
        <v>2</v>
      </c>
      <c r="E32" s="21">
        <v>3</v>
      </c>
      <c r="F32" s="21">
        <v>4</v>
      </c>
      <c r="G32" s="21">
        <v>5</v>
      </c>
      <c r="H32" s="21">
        <v>6</v>
      </c>
      <c r="I32" s="21">
        <v>7</v>
      </c>
      <c r="J32" s="21">
        <v>8</v>
      </c>
      <c r="K32" s="21">
        <v>9</v>
      </c>
      <c r="L32" s="21">
        <v>10</v>
      </c>
      <c r="M32" s="21">
        <v>11</v>
      </c>
      <c r="N32" s="21">
        <v>12</v>
      </c>
      <c r="O32" s="21">
        <v>13</v>
      </c>
      <c r="P32" s="21">
        <v>14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21">
        <v>21</v>
      </c>
      <c r="X32" s="21">
        <v>22</v>
      </c>
      <c r="Y32" s="21">
        <v>23</v>
      </c>
      <c r="Z32" s="21">
        <v>24</v>
      </c>
      <c r="AA32" s="21">
        <v>25</v>
      </c>
      <c r="AB32" s="21">
        <v>26</v>
      </c>
      <c r="AC32" s="21">
        <v>27</v>
      </c>
      <c r="AD32" s="21">
        <v>28</v>
      </c>
      <c r="AE32" s="21">
        <v>29</v>
      </c>
      <c r="AF32" s="21">
        <v>30</v>
      </c>
      <c r="AG32" s="21">
        <v>31</v>
      </c>
      <c r="AH32" s="21">
        <v>32</v>
      </c>
      <c r="AI32" s="21">
        <v>33</v>
      </c>
      <c r="AJ32" s="21">
        <v>34</v>
      </c>
      <c r="AK32" s="21">
        <v>35</v>
      </c>
      <c r="AL32" s="21">
        <v>36</v>
      </c>
      <c r="AM32" s="21">
        <v>37</v>
      </c>
      <c r="AN32" s="21">
        <v>38</v>
      </c>
      <c r="AO32" s="21">
        <v>39</v>
      </c>
      <c r="AP32" s="21">
        <v>40</v>
      </c>
      <c r="AQ32" s="21">
        <v>41</v>
      </c>
      <c r="AR32" s="21">
        <v>42</v>
      </c>
      <c r="AS32" s="21">
        <v>43</v>
      </c>
      <c r="AT32" s="21"/>
      <c r="AU32" s="21"/>
    </row>
    <row r="33" spans="1:47" ht="15">
      <c r="A33" s="47" t="s">
        <v>1</v>
      </c>
      <c r="B33" s="47" t="s">
        <v>11</v>
      </c>
      <c r="C33" s="24">
        <f>SUM(C34:C35)</f>
        <v>7</v>
      </c>
      <c r="D33" s="24">
        <f aca="true" t="shared" si="6" ref="D33:R33">SUM(D34:D35)</f>
        <v>7</v>
      </c>
      <c r="E33" s="24">
        <f t="shared" si="6"/>
        <v>7</v>
      </c>
      <c r="F33" s="24">
        <f t="shared" si="6"/>
        <v>7</v>
      </c>
      <c r="G33" s="24">
        <f t="shared" si="6"/>
        <v>7</v>
      </c>
      <c r="H33" s="24">
        <f t="shared" si="6"/>
        <v>7</v>
      </c>
      <c r="I33" s="24">
        <f t="shared" si="6"/>
        <v>7</v>
      </c>
      <c r="J33" s="24">
        <f t="shared" si="6"/>
        <v>7</v>
      </c>
      <c r="K33" s="24">
        <f t="shared" si="6"/>
        <v>7</v>
      </c>
      <c r="L33" s="24">
        <f t="shared" si="6"/>
        <v>7</v>
      </c>
      <c r="M33" s="24">
        <f t="shared" si="6"/>
        <v>7</v>
      </c>
      <c r="N33" s="24">
        <f t="shared" si="6"/>
        <v>7</v>
      </c>
      <c r="O33" s="24">
        <f t="shared" si="6"/>
        <v>0</v>
      </c>
      <c r="P33" s="24">
        <f t="shared" si="6"/>
        <v>0</v>
      </c>
      <c r="Q33" s="24">
        <f t="shared" si="6"/>
        <v>0</v>
      </c>
      <c r="R33" s="24">
        <f t="shared" si="6"/>
        <v>0</v>
      </c>
      <c r="S33" s="24"/>
      <c r="T33" s="29" t="s">
        <v>80</v>
      </c>
      <c r="U33" s="29" t="s">
        <v>80</v>
      </c>
      <c r="V33" s="24">
        <f>SUM(V34:V35)</f>
        <v>0</v>
      </c>
      <c r="W33" s="24">
        <f>SUM(W34:W35)</f>
        <v>0</v>
      </c>
      <c r="X33" s="24">
        <f>SUM(X34:X35)</f>
        <v>0</v>
      </c>
      <c r="Y33" s="24">
        <f>SUM(Y34:Y35)</f>
        <v>0</v>
      </c>
      <c r="Z33" s="24">
        <f>SUM(Z34:Z35)</f>
        <v>0</v>
      </c>
      <c r="AA33" s="24">
        <f>SUM(AA34:AA35)</f>
        <v>0</v>
      </c>
      <c r="AB33" s="24">
        <f>SUM(AB34:AB35)</f>
        <v>0</v>
      </c>
      <c r="AC33" s="24">
        <f>SUM(AC34:AC35)</f>
        <v>0</v>
      </c>
      <c r="AD33" s="24">
        <f>SUM(AD34:AD35)</f>
        <v>0</v>
      </c>
      <c r="AE33" s="24">
        <f>SUM(AE34:AE35)</f>
        <v>0</v>
      </c>
      <c r="AF33" s="24">
        <f>SUM(AF34:AF35)</f>
        <v>0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1"/>
      <c r="AU33" s="29">
        <f>SUM(AU34:AU34)</f>
        <v>48</v>
      </c>
    </row>
    <row r="34" spans="1:47" ht="15">
      <c r="A34" s="10" t="s">
        <v>116</v>
      </c>
      <c r="B34" s="10" t="s">
        <v>5</v>
      </c>
      <c r="C34" s="18">
        <v>4</v>
      </c>
      <c r="D34" s="18">
        <v>4</v>
      </c>
      <c r="E34" s="18">
        <v>4</v>
      </c>
      <c r="F34" s="18">
        <v>4</v>
      </c>
      <c r="G34" s="18">
        <v>4</v>
      </c>
      <c r="H34" s="18">
        <v>4</v>
      </c>
      <c r="I34" s="18">
        <v>4</v>
      </c>
      <c r="J34" s="18">
        <v>4</v>
      </c>
      <c r="K34" s="18">
        <v>4</v>
      </c>
      <c r="L34" s="18">
        <v>4</v>
      </c>
      <c r="M34" s="18">
        <v>4</v>
      </c>
      <c r="N34" s="18">
        <v>4</v>
      </c>
      <c r="O34" s="18"/>
      <c r="P34" s="18"/>
      <c r="Q34" s="18"/>
      <c r="R34" s="18"/>
      <c r="S34" s="40" t="s">
        <v>94</v>
      </c>
      <c r="T34" s="30" t="s">
        <v>80</v>
      </c>
      <c r="U34" s="30" t="s">
        <v>80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1"/>
      <c r="AU34" s="43">
        <f>SUM(C34:S34,V34:AS34)</f>
        <v>48</v>
      </c>
    </row>
    <row r="35" spans="1:47" ht="15">
      <c r="A35" s="10" t="s">
        <v>117</v>
      </c>
      <c r="B35" s="82" t="s">
        <v>120</v>
      </c>
      <c r="C35" s="18">
        <v>3</v>
      </c>
      <c r="D35" s="18">
        <v>3</v>
      </c>
      <c r="E35" s="18">
        <v>3</v>
      </c>
      <c r="F35" s="18">
        <v>3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  <c r="L35" s="18">
        <v>3</v>
      </c>
      <c r="M35" s="18">
        <v>3</v>
      </c>
      <c r="N35" s="18">
        <v>3</v>
      </c>
      <c r="O35" s="18"/>
      <c r="P35" s="18"/>
      <c r="Q35" s="18"/>
      <c r="R35" s="18"/>
      <c r="S35" s="39" t="s">
        <v>93</v>
      </c>
      <c r="T35" s="30" t="s">
        <v>80</v>
      </c>
      <c r="U35" s="30" t="s">
        <v>80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1"/>
      <c r="AU35" s="43">
        <f>SUM(C35:S35,V35:AS35)</f>
        <v>36</v>
      </c>
    </row>
    <row r="36" spans="1:47" ht="25.5">
      <c r="A36" s="52" t="s">
        <v>36</v>
      </c>
      <c r="B36" s="52" t="s">
        <v>37</v>
      </c>
      <c r="C36" s="24">
        <f>SUM(C37:C39)</f>
        <v>7</v>
      </c>
      <c r="D36" s="24">
        <f aca="true" t="shared" si="7" ref="D36:N36">SUM(D37:D39)</f>
        <v>7</v>
      </c>
      <c r="E36" s="24">
        <f t="shared" si="7"/>
        <v>7</v>
      </c>
      <c r="F36" s="24">
        <f t="shared" si="7"/>
        <v>7</v>
      </c>
      <c r="G36" s="24">
        <f t="shared" si="7"/>
        <v>7</v>
      </c>
      <c r="H36" s="24">
        <f t="shared" si="7"/>
        <v>7</v>
      </c>
      <c r="I36" s="24">
        <f t="shared" si="7"/>
        <v>7</v>
      </c>
      <c r="J36" s="24">
        <f t="shared" si="7"/>
        <v>7</v>
      </c>
      <c r="K36" s="24">
        <f t="shared" si="7"/>
        <v>7</v>
      </c>
      <c r="L36" s="24">
        <f t="shared" si="7"/>
        <v>7</v>
      </c>
      <c r="M36" s="24">
        <f t="shared" si="7"/>
        <v>7</v>
      </c>
      <c r="N36" s="24">
        <f t="shared" si="7"/>
        <v>7</v>
      </c>
      <c r="O36" s="24"/>
      <c r="P36" s="24"/>
      <c r="Q36" s="24"/>
      <c r="R36" s="24"/>
      <c r="S36" s="24"/>
      <c r="T36" s="30" t="s">
        <v>80</v>
      </c>
      <c r="U36" s="30" t="s">
        <v>80</v>
      </c>
      <c r="V36" s="24">
        <f aca="true" t="shared" si="8" ref="V36:AS36">SUM(V37:V39)</f>
        <v>7</v>
      </c>
      <c r="W36" s="24">
        <f t="shared" si="8"/>
        <v>7</v>
      </c>
      <c r="X36" s="24">
        <f t="shared" si="8"/>
        <v>7</v>
      </c>
      <c r="Y36" s="24">
        <f t="shared" si="8"/>
        <v>7</v>
      </c>
      <c r="Z36" s="24">
        <f t="shared" si="8"/>
        <v>7</v>
      </c>
      <c r="AA36" s="24">
        <f t="shared" si="8"/>
        <v>7</v>
      </c>
      <c r="AB36" s="24">
        <f t="shared" si="8"/>
        <v>7</v>
      </c>
      <c r="AC36" s="24">
        <f t="shared" si="8"/>
        <v>7</v>
      </c>
      <c r="AD36" s="24">
        <f t="shared" si="8"/>
        <v>7</v>
      </c>
      <c r="AE36" s="24">
        <f t="shared" si="8"/>
        <v>7</v>
      </c>
      <c r="AF36" s="24">
        <f t="shared" si="8"/>
        <v>7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>
        <f t="shared" si="8"/>
        <v>0</v>
      </c>
      <c r="AT36" s="21"/>
      <c r="AU36" s="29">
        <f>SUM(AU37:AU39)</f>
        <v>161</v>
      </c>
    </row>
    <row r="37" spans="1:47" ht="15">
      <c r="A37" s="3" t="s">
        <v>39</v>
      </c>
      <c r="B37" s="2" t="s">
        <v>3</v>
      </c>
      <c r="C37" s="18">
        <v>3</v>
      </c>
      <c r="D37" s="18">
        <v>3</v>
      </c>
      <c r="E37" s="18">
        <v>3</v>
      </c>
      <c r="F37" s="18">
        <v>3</v>
      </c>
      <c r="G37" s="18">
        <v>3</v>
      </c>
      <c r="H37" s="18">
        <v>3</v>
      </c>
      <c r="I37" s="18">
        <v>3</v>
      </c>
      <c r="J37" s="18">
        <v>3</v>
      </c>
      <c r="K37" s="18">
        <v>3</v>
      </c>
      <c r="L37" s="18">
        <v>3</v>
      </c>
      <c r="M37" s="18">
        <v>3</v>
      </c>
      <c r="N37" s="18">
        <v>3</v>
      </c>
      <c r="O37" s="18"/>
      <c r="P37" s="18"/>
      <c r="Q37" s="18"/>
      <c r="R37" s="18"/>
      <c r="S37" s="39" t="s">
        <v>93</v>
      </c>
      <c r="T37" s="30" t="s">
        <v>80</v>
      </c>
      <c r="U37" s="30" t="s">
        <v>80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18"/>
      <c r="AT37" s="21"/>
      <c r="AU37" s="43">
        <f>SUM(C37:S37,V37:AS37)</f>
        <v>36</v>
      </c>
    </row>
    <row r="38" spans="1:47" ht="25.5">
      <c r="A38" s="3" t="s">
        <v>41</v>
      </c>
      <c r="B38" s="2" t="s">
        <v>32</v>
      </c>
      <c r="C38" s="18">
        <v>2</v>
      </c>
      <c r="D38" s="18">
        <v>2</v>
      </c>
      <c r="E38" s="18">
        <v>2</v>
      </c>
      <c r="F38" s="18">
        <v>2</v>
      </c>
      <c r="G38" s="18">
        <v>2</v>
      </c>
      <c r="H38" s="18">
        <v>2</v>
      </c>
      <c r="I38" s="18">
        <v>2</v>
      </c>
      <c r="J38" s="18">
        <v>2</v>
      </c>
      <c r="K38" s="18">
        <v>2</v>
      </c>
      <c r="L38" s="18">
        <v>2</v>
      </c>
      <c r="M38" s="18">
        <v>2</v>
      </c>
      <c r="N38" s="18">
        <v>2</v>
      </c>
      <c r="O38" s="18"/>
      <c r="P38" s="18"/>
      <c r="Q38" s="18"/>
      <c r="R38" s="18"/>
      <c r="S38" s="34"/>
      <c r="T38" s="30" t="s">
        <v>80</v>
      </c>
      <c r="U38" s="30" t="s">
        <v>80</v>
      </c>
      <c r="V38" s="18">
        <v>3</v>
      </c>
      <c r="W38" s="18">
        <v>3</v>
      </c>
      <c r="X38" s="18">
        <v>3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18"/>
      <c r="AT38" s="21"/>
      <c r="AU38" s="43">
        <f>SUM(C38:S38,V38:AS38)</f>
        <v>57</v>
      </c>
    </row>
    <row r="39" spans="1:47" ht="25.5">
      <c r="A39" s="3" t="s">
        <v>42</v>
      </c>
      <c r="B39" s="2" t="s">
        <v>64</v>
      </c>
      <c r="C39" s="18">
        <v>2</v>
      </c>
      <c r="D39" s="18">
        <v>2</v>
      </c>
      <c r="E39" s="18">
        <v>2</v>
      </c>
      <c r="F39" s="18">
        <v>2</v>
      </c>
      <c r="G39" s="18">
        <v>2</v>
      </c>
      <c r="H39" s="18">
        <v>2</v>
      </c>
      <c r="I39" s="18">
        <v>2</v>
      </c>
      <c r="J39" s="18">
        <v>2</v>
      </c>
      <c r="K39" s="18">
        <v>2</v>
      </c>
      <c r="L39" s="18">
        <v>2</v>
      </c>
      <c r="M39" s="18">
        <v>2</v>
      </c>
      <c r="N39" s="18">
        <v>2</v>
      </c>
      <c r="O39" s="18"/>
      <c r="P39" s="18"/>
      <c r="Q39" s="18"/>
      <c r="R39" s="18"/>
      <c r="S39" s="34"/>
      <c r="T39" s="30" t="s">
        <v>80</v>
      </c>
      <c r="U39" s="30" t="s">
        <v>80</v>
      </c>
      <c r="V39" s="18">
        <v>4</v>
      </c>
      <c r="W39" s="18">
        <v>4</v>
      </c>
      <c r="X39" s="18">
        <v>4</v>
      </c>
      <c r="Y39" s="18">
        <v>4</v>
      </c>
      <c r="Z39" s="18">
        <v>4</v>
      </c>
      <c r="AA39" s="18">
        <v>4</v>
      </c>
      <c r="AB39" s="18">
        <v>4</v>
      </c>
      <c r="AC39" s="18">
        <v>4</v>
      </c>
      <c r="AD39" s="18">
        <v>4</v>
      </c>
      <c r="AE39" s="18">
        <v>4</v>
      </c>
      <c r="AF39" s="18">
        <v>4</v>
      </c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18"/>
      <c r="AT39" s="21"/>
      <c r="AU39" s="43">
        <f>SUM(C39:S39,V39:AS39)</f>
        <v>68</v>
      </c>
    </row>
    <row r="40" spans="1:47" ht="25.5">
      <c r="A40" s="53" t="s">
        <v>44</v>
      </c>
      <c r="B40" s="52" t="s">
        <v>45</v>
      </c>
      <c r="C40" s="24">
        <f>SUM(C41:C41)</f>
        <v>5</v>
      </c>
      <c r="D40" s="24">
        <f>SUM(D41:D41)</f>
        <v>5</v>
      </c>
      <c r="E40" s="24">
        <f>SUM(E41:E41)</f>
        <v>5</v>
      </c>
      <c r="F40" s="24">
        <f>SUM(F41:F41)</f>
        <v>5</v>
      </c>
      <c r="G40" s="24">
        <f>SUM(G41:G41)</f>
        <v>5</v>
      </c>
      <c r="H40" s="24">
        <f>SUM(H41:H41)</f>
        <v>5</v>
      </c>
      <c r="I40" s="24">
        <f>SUM(I41:I41)</f>
        <v>5</v>
      </c>
      <c r="J40" s="24">
        <f>SUM(J41:J41)</f>
        <v>5</v>
      </c>
      <c r="K40" s="24">
        <f>SUM(K41:K41)</f>
        <v>5</v>
      </c>
      <c r="L40" s="24">
        <f>SUM(L41:L41)</f>
        <v>5</v>
      </c>
      <c r="M40" s="24">
        <f>SUM(M41:M41)</f>
        <v>5</v>
      </c>
      <c r="N40" s="24">
        <f>SUM(N41:N41)</f>
        <v>5</v>
      </c>
      <c r="O40" s="24"/>
      <c r="P40" s="24"/>
      <c r="Q40" s="24"/>
      <c r="R40" s="24"/>
      <c r="S40" s="24"/>
      <c r="T40" s="30" t="s">
        <v>80</v>
      </c>
      <c r="U40" s="30" t="s">
        <v>80</v>
      </c>
      <c r="V40" s="24">
        <f>SUM(V41:V41)</f>
        <v>4</v>
      </c>
      <c r="W40" s="24">
        <f>SUM(W41:W41)</f>
        <v>4</v>
      </c>
      <c r="X40" s="24">
        <f>SUM(X41:X41)</f>
        <v>4</v>
      </c>
      <c r="Y40" s="24">
        <f>SUM(Y41:Y41)</f>
        <v>4</v>
      </c>
      <c r="Z40" s="24">
        <f>SUM(Z41:Z41)</f>
        <v>4</v>
      </c>
      <c r="AA40" s="24">
        <f>SUM(AA41:AA41)</f>
        <v>4</v>
      </c>
      <c r="AB40" s="24">
        <f>SUM(AB41:AB41)</f>
        <v>4</v>
      </c>
      <c r="AC40" s="24">
        <f>SUM(AC41:AC41)</f>
        <v>4</v>
      </c>
      <c r="AD40" s="24">
        <f>SUM(AD41:AD41)</f>
        <v>4</v>
      </c>
      <c r="AE40" s="24">
        <f>SUM(AE41:AE41)</f>
        <v>4</v>
      </c>
      <c r="AF40" s="24">
        <f>SUM(AF41:AF41)</f>
        <v>4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f>SUM(AS41:AS41)</f>
        <v>0</v>
      </c>
      <c r="AT40" s="21"/>
      <c r="AU40" s="29">
        <f>SUM(AU41:AU41)</f>
        <v>104</v>
      </c>
    </row>
    <row r="41" spans="1:47" ht="33.75" customHeight="1">
      <c r="A41" s="8" t="s">
        <v>46</v>
      </c>
      <c r="B41" s="95" t="s">
        <v>124</v>
      </c>
      <c r="C41" s="18">
        <v>5</v>
      </c>
      <c r="D41" s="18">
        <v>5</v>
      </c>
      <c r="E41" s="18">
        <v>5</v>
      </c>
      <c r="F41" s="18">
        <v>5</v>
      </c>
      <c r="G41" s="18">
        <v>5</v>
      </c>
      <c r="H41" s="18">
        <v>5</v>
      </c>
      <c r="I41" s="18">
        <v>5</v>
      </c>
      <c r="J41" s="18">
        <v>5</v>
      </c>
      <c r="K41" s="18">
        <v>5</v>
      </c>
      <c r="L41" s="18">
        <v>5</v>
      </c>
      <c r="M41" s="18">
        <v>5</v>
      </c>
      <c r="N41" s="18">
        <v>5</v>
      </c>
      <c r="O41" s="18"/>
      <c r="P41" s="18"/>
      <c r="Q41" s="18"/>
      <c r="R41" s="18"/>
      <c r="S41" s="101" t="s">
        <v>94</v>
      </c>
      <c r="T41" s="30" t="s">
        <v>80</v>
      </c>
      <c r="U41" s="30" t="s">
        <v>80</v>
      </c>
      <c r="V41" s="18">
        <v>4</v>
      </c>
      <c r="W41" s="18">
        <v>4</v>
      </c>
      <c r="X41" s="18">
        <v>4</v>
      </c>
      <c r="Y41" s="18">
        <v>4</v>
      </c>
      <c r="Z41" s="18">
        <v>4</v>
      </c>
      <c r="AA41" s="18">
        <v>4</v>
      </c>
      <c r="AB41" s="18">
        <v>4</v>
      </c>
      <c r="AC41" s="18">
        <v>4</v>
      </c>
      <c r="AD41" s="18">
        <v>4</v>
      </c>
      <c r="AE41" s="18">
        <v>4</v>
      </c>
      <c r="AF41" s="18">
        <v>4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18"/>
      <c r="AT41" s="21"/>
      <c r="AU41" s="43">
        <f>SUM(C41:S41,V41:AS41)</f>
        <v>104</v>
      </c>
    </row>
    <row r="42" spans="1:47" ht="15">
      <c r="A42" s="51" t="s">
        <v>6</v>
      </c>
      <c r="B42" s="51" t="s">
        <v>33</v>
      </c>
      <c r="C42" s="24">
        <f>SUM(C43:C44)</f>
        <v>9</v>
      </c>
      <c r="D42" s="24">
        <f>SUM(D43:D44)</f>
        <v>9</v>
      </c>
      <c r="E42" s="24">
        <f>SUM(E43:E44)</f>
        <v>9</v>
      </c>
      <c r="F42" s="24">
        <f>SUM(F43:F44)</f>
        <v>9</v>
      </c>
      <c r="G42" s="24">
        <f>SUM(G43:G44)</f>
        <v>9</v>
      </c>
      <c r="H42" s="24">
        <f>SUM(H43:H44)</f>
        <v>9</v>
      </c>
      <c r="I42" s="24">
        <f>SUM(I43:I44)</f>
        <v>9</v>
      </c>
      <c r="J42" s="24">
        <f>SUM(J43:J44)</f>
        <v>9</v>
      </c>
      <c r="K42" s="24">
        <f>SUM(K43:K44)</f>
        <v>8</v>
      </c>
      <c r="L42" s="24">
        <f>SUM(L43:L44)</f>
        <v>8</v>
      </c>
      <c r="M42" s="24">
        <f>SUM(M43:M44)</f>
        <v>8</v>
      </c>
      <c r="N42" s="24">
        <f>SUM(N43:N44)</f>
        <v>8</v>
      </c>
      <c r="O42" s="24"/>
      <c r="P42" s="24"/>
      <c r="Q42" s="24"/>
      <c r="R42" s="24"/>
      <c r="S42" s="24"/>
      <c r="T42" s="30" t="s">
        <v>80</v>
      </c>
      <c r="U42" s="30" t="s">
        <v>80</v>
      </c>
      <c r="V42" s="24">
        <f>SUM(V43:V44)</f>
        <v>0</v>
      </c>
      <c r="W42" s="24">
        <f>SUM(W43:W44)</f>
        <v>0</v>
      </c>
      <c r="X42" s="24">
        <f>SUM(X43:X44)</f>
        <v>0</v>
      </c>
      <c r="Y42" s="24">
        <f>SUM(Y43:Y44)</f>
        <v>0</v>
      </c>
      <c r="Z42" s="24">
        <f>SUM(Z43:Z44)</f>
        <v>0</v>
      </c>
      <c r="AA42" s="24">
        <f>SUM(AA43:AA44)</f>
        <v>0</v>
      </c>
      <c r="AB42" s="24">
        <f>SUM(AB43:AB44)</f>
        <v>0</v>
      </c>
      <c r="AC42" s="24">
        <f>SUM(AC43:AC44)</f>
        <v>0</v>
      </c>
      <c r="AD42" s="24">
        <f>SUM(AD43:AD44)</f>
        <v>0</v>
      </c>
      <c r="AE42" s="24">
        <f>SUM(AE43:AE44)</f>
        <v>0</v>
      </c>
      <c r="AF42" s="24">
        <f>SUM(AF43:AF44)</f>
        <v>0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>
        <f>SUM(AS43:AS44)</f>
        <v>0</v>
      </c>
      <c r="AT42" s="21"/>
      <c r="AU42" s="29">
        <f>SUM(AU43:AU44)</f>
        <v>104</v>
      </c>
    </row>
    <row r="43" spans="1:47" ht="15">
      <c r="A43" s="92" t="s">
        <v>47</v>
      </c>
      <c r="B43" s="13" t="s">
        <v>123</v>
      </c>
      <c r="C43" s="18">
        <v>3</v>
      </c>
      <c r="D43" s="18">
        <v>3</v>
      </c>
      <c r="E43" s="18">
        <v>3</v>
      </c>
      <c r="F43" s="18">
        <v>3</v>
      </c>
      <c r="G43" s="18">
        <v>3</v>
      </c>
      <c r="H43" s="18">
        <v>3</v>
      </c>
      <c r="I43" s="18">
        <v>3</v>
      </c>
      <c r="J43" s="18">
        <v>3</v>
      </c>
      <c r="K43" s="18">
        <v>3</v>
      </c>
      <c r="L43" s="18">
        <v>3</v>
      </c>
      <c r="M43" s="18">
        <v>3</v>
      </c>
      <c r="N43" s="18">
        <v>3</v>
      </c>
      <c r="O43" s="18"/>
      <c r="P43" s="18"/>
      <c r="Q43" s="18"/>
      <c r="R43" s="18"/>
      <c r="S43" s="39" t="s">
        <v>93</v>
      </c>
      <c r="T43" s="30" t="s">
        <v>80</v>
      </c>
      <c r="U43" s="30" t="s">
        <v>80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21"/>
      <c r="AU43" s="43">
        <f>SUM(C43:S43,V43:AS43)</f>
        <v>36</v>
      </c>
    </row>
    <row r="44" spans="1:47" ht="15">
      <c r="A44" s="92" t="s">
        <v>53</v>
      </c>
      <c r="B44" s="13" t="s">
        <v>128</v>
      </c>
      <c r="C44" s="18">
        <v>6</v>
      </c>
      <c r="D44" s="18">
        <v>6</v>
      </c>
      <c r="E44" s="18">
        <v>6</v>
      </c>
      <c r="F44" s="18">
        <v>6</v>
      </c>
      <c r="G44" s="18">
        <v>6</v>
      </c>
      <c r="H44" s="18">
        <v>6</v>
      </c>
      <c r="I44" s="18">
        <v>6</v>
      </c>
      <c r="J44" s="18">
        <v>6</v>
      </c>
      <c r="K44" s="18">
        <v>5</v>
      </c>
      <c r="L44" s="18">
        <v>5</v>
      </c>
      <c r="M44" s="18">
        <v>5</v>
      </c>
      <c r="N44" s="18">
        <v>5</v>
      </c>
      <c r="O44" s="18"/>
      <c r="P44" s="18"/>
      <c r="Q44" s="18"/>
      <c r="R44" s="18"/>
      <c r="S44" s="39" t="s">
        <v>93</v>
      </c>
      <c r="T44" s="30" t="s">
        <v>80</v>
      </c>
      <c r="U44" s="30" t="s">
        <v>80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18"/>
      <c r="AT44" s="21"/>
      <c r="AU44" s="43">
        <f>SUM(C44:S44,V44:AS44)</f>
        <v>68</v>
      </c>
    </row>
    <row r="45" spans="1:47" ht="15">
      <c r="A45" s="26" t="s">
        <v>34</v>
      </c>
      <c r="B45" s="26" t="s">
        <v>35</v>
      </c>
      <c r="C45" s="24">
        <f>SUM(C46,C51)</f>
        <v>8</v>
      </c>
      <c r="D45" s="24">
        <f>SUM(D46,D51)</f>
        <v>8</v>
      </c>
      <c r="E45" s="24">
        <f>SUM(E46,E51)</f>
        <v>8</v>
      </c>
      <c r="F45" s="24">
        <f>SUM(F46,F51)</f>
        <v>8</v>
      </c>
      <c r="G45" s="24">
        <f>SUM(G46,G51)</f>
        <v>8</v>
      </c>
      <c r="H45" s="24">
        <f>SUM(H46,H51)</f>
        <v>8</v>
      </c>
      <c r="I45" s="24">
        <f>SUM(I46,I51)</f>
        <v>8</v>
      </c>
      <c r="J45" s="24">
        <f>SUM(J46,J51)</f>
        <v>8</v>
      </c>
      <c r="K45" s="24">
        <f>SUM(K46,K51)</f>
        <v>9</v>
      </c>
      <c r="L45" s="24">
        <f>SUM(L46,L51)</f>
        <v>9</v>
      </c>
      <c r="M45" s="24">
        <f>SUM(M46,M51)</f>
        <v>9</v>
      </c>
      <c r="N45" s="24">
        <f>SUM(N46,N51)</f>
        <v>9</v>
      </c>
      <c r="O45" s="24"/>
      <c r="P45" s="24"/>
      <c r="Q45" s="24"/>
      <c r="R45" s="24"/>
      <c r="S45" s="24"/>
      <c r="T45" s="30" t="s">
        <v>80</v>
      </c>
      <c r="U45" s="30" t="s">
        <v>80</v>
      </c>
      <c r="V45" s="24">
        <f>SUM(V46,V51)</f>
        <v>25</v>
      </c>
      <c r="W45" s="24">
        <f>SUM(W46,W51)</f>
        <v>25</v>
      </c>
      <c r="X45" s="24">
        <f>SUM(X46,X51)</f>
        <v>25</v>
      </c>
      <c r="Y45" s="24">
        <f>SUM(Y46,Y51)</f>
        <v>25</v>
      </c>
      <c r="Z45" s="24">
        <f>SUM(Z46,Z51)</f>
        <v>25</v>
      </c>
      <c r="AA45" s="24">
        <f>SUM(AA46,AA51)</f>
        <v>25</v>
      </c>
      <c r="AB45" s="24">
        <f>SUM(AB46,AB51)</f>
        <v>25</v>
      </c>
      <c r="AC45" s="24">
        <f>SUM(AC46,AC51)</f>
        <v>25</v>
      </c>
      <c r="AD45" s="24">
        <f>SUM(AD46,AD51)</f>
        <v>25</v>
      </c>
      <c r="AE45" s="24">
        <f>SUM(AE46,AE51)</f>
        <v>25</v>
      </c>
      <c r="AF45" s="24">
        <f>SUM(AF46,AF51)</f>
        <v>25</v>
      </c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>
        <f>SUM(AS46,AS49,AS51,AS54,AS55)</f>
        <v>0</v>
      </c>
      <c r="AT45" s="21"/>
      <c r="AU45" s="29">
        <f>SUM(AU46,AU51,)</f>
        <v>807</v>
      </c>
    </row>
    <row r="46" spans="1:47" ht="48" customHeight="1">
      <c r="A46" s="5" t="s">
        <v>7</v>
      </c>
      <c r="B46" s="96" t="s">
        <v>129</v>
      </c>
      <c r="C46" s="31">
        <f>SUM(C47,C48,C49:C49)</f>
        <v>5</v>
      </c>
      <c r="D46" s="31">
        <f aca="true" t="shared" si="9" ref="D46:S46">SUM(D47,D48,D49:D49)</f>
        <v>5</v>
      </c>
      <c r="E46" s="31">
        <f t="shared" si="9"/>
        <v>5</v>
      </c>
      <c r="F46" s="31">
        <f t="shared" si="9"/>
        <v>5</v>
      </c>
      <c r="G46" s="31">
        <f t="shared" si="9"/>
        <v>5</v>
      </c>
      <c r="H46" s="31">
        <f t="shared" si="9"/>
        <v>5</v>
      </c>
      <c r="I46" s="31">
        <f t="shared" si="9"/>
        <v>5</v>
      </c>
      <c r="J46" s="31">
        <f t="shared" si="9"/>
        <v>5</v>
      </c>
      <c r="K46" s="31">
        <f t="shared" si="9"/>
        <v>6</v>
      </c>
      <c r="L46" s="31">
        <f t="shared" si="9"/>
        <v>6</v>
      </c>
      <c r="M46" s="31">
        <f t="shared" si="9"/>
        <v>6</v>
      </c>
      <c r="N46" s="31">
        <f t="shared" si="9"/>
        <v>6</v>
      </c>
      <c r="O46" s="31"/>
      <c r="P46" s="31"/>
      <c r="Q46" s="31"/>
      <c r="R46" s="31"/>
      <c r="S46" s="31">
        <f t="shared" si="9"/>
        <v>0</v>
      </c>
      <c r="T46" s="44" t="s">
        <v>80</v>
      </c>
      <c r="U46" s="44" t="s">
        <v>80</v>
      </c>
      <c r="V46" s="31">
        <f>SUM(V47,V48,V49:V49)</f>
        <v>10</v>
      </c>
      <c r="W46" s="31">
        <f aca="true" t="shared" si="10" ref="W46:AS46">SUM(W47,W48,W49:W49)</f>
        <v>10</v>
      </c>
      <c r="X46" s="31">
        <f t="shared" si="10"/>
        <v>10</v>
      </c>
      <c r="Y46" s="31">
        <f t="shared" si="10"/>
        <v>10</v>
      </c>
      <c r="Z46" s="31">
        <f t="shared" si="10"/>
        <v>10</v>
      </c>
      <c r="AA46" s="31">
        <f t="shared" si="10"/>
        <v>10</v>
      </c>
      <c r="AB46" s="31">
        <f t="shared" si="10"/>
        <v>10</v>
      </c>
      <c r="AC46" s="31">
        <f t="shared" si="10"/>
        <v>10</v>
      </c>
      <c r="AD46" s="31">
        <f t="shared" si="10"/>
        <v>10</v>
      </c>
      <c r="AE46" s="31">
        <f t="shared" si="10"/>
        <v>10</v>
      </c>
      <c r="AF46" s="31">
        <f t="shared" si="10"/>
        <v>10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>
        <f t="shared" si="10"/>
        <v>0</v>
      </c>
      <c r="AT46" s="102"/>
      <c r="AU46" s="44">
        <f>SUM(AU47:AU49)</f>
        <v>318</v>
      </c>
    </row>
    <row r="47" spans="1:47" ht="30" customHeight="1">
      <c r="A47" s="7" t="s">
        <v>8</v>
      </c>
      <c r="B47" s="14" t="s">
        <v>129</v>
      </c>
      <c r="C47" s="18">
        <v>5</v>
      </c>
      <c r="D47" s="18">
        <v>5</v>
      </c>
      <c r="E47" s="18">
        <v>5</v>
      </c>
      <c r="F47" s="18">
        <v>5</v>
      </c>
      <c r="G47" s="18">
        <v>5</v>
      </c>
      <c r="H47" s="18">
        <v>5</v>
      </c>
      <c r="I47" s="18">
        <v>5</v>
      </c>
      <c r="J47" s="18">
        <v>5</v>
      </c>
      <c r="K47" s="18">
        <v>6</v>
      </c>
      <c r="L47" s="18">
        <v>6</v>
      </c>
      <c r="M47" s="18">
        <v>6</v>
      </c>
      <c r="N47" s="18">
        <v>6</v>
      </c>
      <c r="O47" s="18"/>
      <c r="P47" s="18"/>
      <c r="Q47" s="18"/>
      <c r="R47" s="18"/>
      <c r="S47" s="40" t="s">
        <v>94</v>
      </c>
      <c r="T47" s="30" t="s">
        <v>80</v>
      </c>
      <c r="U47" s="30" t="s">
        <v>80</v>
      </c>
      <c r="V47" s="18">
        <v>6</v>
      </c>
      <c r="W47" s="18">
        <v>6</v>
      </c>
      <c r="X47" s="18">
        <v>6</v>
      </c>
      <c r="Y47" s="18">
        <v>6</v>
      </c>
      <c r="Z47" s="18">
        <v>6</v>
      </c>
      <c r="AA47" s="18">
        <v>6</v>
      </c>
      <c r="AB47" s="18">
        <v>6</v>
      </c>
      <c r="AC47" s="18">
        <v>6</v>
      </c>
      <c r="AD47" s="18">
        <v>6</v>
      </c>
      <c r="AE47" s="18">
        <v>6</v>
      </c>
      <c r="AF47" s="18">
        <v>6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9" t="s">
        <v>93</v>
      </c>
      <c r="AT47" s="106" t="s">
        <v>96</v>
      </c>
      <c r="AU47" s="43">
        <f>SUM(C47:S47,V47:AS47)</f>
        <v>130</v>
      </c>
    </row>
    <row r="48" spans="1:47" ht="36" customHeight="1">
      <c r="A48" s="7" t="s">
        <v>54</v>
      </c>
      <c r="B48" s="17" t="s">
        <v>130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0" t="s">
        <v>80</v>
      </c>
      <c r="U48" s="30" t="s">
        <v>80</v>
      </c>
      <c r="V48" s="18">
        <v>4</v>
      </c>
      <c r="W48" s="18">
        <v>4</v>
      </c>
      <c r="X48" s="18">
        <v>4</v>
      </c>
      <c r="Y48" s="18">
        <v>4</v>
      </c>
      <c r="Z48" s="18">
        <v>4</v>
      </c>
      <c r="AA48" s="18">
        <v>4</v>
      </c>
      <c r="AB48" s="18">
        <v>4</v>
      </c>
      <c r="AC48" s="18">
        <v>4</v>
      </c>
      <c r="AD48" s="18">
        <v>4</v>
      </c>
      <c r="AE48" s="18">
        <v>4</v>
      </c>
      <c r="AF48" s="18">
        <v>4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9" t="s">
        <v>93</v>
      </c>
      <c r="AT48" s="107"/>
      <c r="AU48" s="43">
        <f>SUM(C48:S48,V48:AS48)</f>
        <v>44</v>
      </c>
    </row>
    <row r="49" spans="1:47" ht="15">
      <c r="A49" s="6" t="s">
        <v>12</v>
      </c>
      <c r="B49" s="6" t="s">
        <v>31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61">
        <v>36</v>
      </c>
      <c r="P49" s="61">
        <v>36</v>
      </c>
      <c r="Q49" s="57"/>
      <c r="R49" s="57"/>
      <c r="S49" s="34">
        <v>0</v>
      </c>
      <c r="T49" s="30" t="s">
        <v>80</v>
      </c>
      <c r="U49" s="30" t="s">
        <v>80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61">
        <v>36</v>
      </c>
      <c r="AH49" s="103">
        <v>36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7">
        <v>0</v>
      </c>
      <c r="AS49" s="57">
        <v>0</v>
      </c>
      <c r="AT49" s="59"/>
      <c r="AU49" s="60">
        <f>SUM(C49:S49,V49:AS49)</f>
        <v>144</v>
      </c>
    </row>
    <row r="50" spans="1:47" ht="15">
      <c r="A50" s="6" t="s">
        <v>10</v>
      </c>
      <c r="B50" s="6" t="s">
        <v>131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34"/>
      <c r="T50" s="30"/>
      <c r="U50" s="30"/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61">
        <v>36</v>
      </c>
      <c r="AJ50" s="61">
        <v>36</v>
      </c>
      <c r="AK50" s="61">
        <v>36</v>
      </c>
      <c r="AL50" s="103">
        <v>36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9"/>
      <c r="AU50" s="60">
        <f>SUM(C50:S50,V50:AS50)</f>
        <v>144</v>
      </c>
    </row>
    <row r="51" spans="1:47" ht="36">
      <c r="A51" s="4" t="s">
        <v>132</v>
      </c>
      <c r="B51" s="97" t="s">
        <v>133</v>
      </c>
      <c r="C51" s="31">
        <f>SUM(C52,C53,C54:C55)</f>
        <v>3</v>
      </c>
      <c r="D51" s="31">
        <f>SUM(D52,D53,D54:D55)</f>
        <v>3</v>
      </c>
      <c r="E51" s="31">
        <f>SUM(E52,E53,E54:E55)</f>
        <v>3</v>
      </c>
      <c r="F51" s="31">
        <f>SUM(F52,F53,F54:F55)</f>
        <v>3</v>
      </c>
      <c r="G51" s="31">
        <f>SUM(G52,G53,G54:G55)</f>
        <v>3</v>
      </c>
      <c r="H51" s="31">
        <f>SUM(H52,H53,H54:H55)</f>
        <v>3</v>
      </c>
      <c r="I51" s="31">
        <f>SUM(I52,I53,I54:I55)</f>
        <v>3</v>
      </c>
      <c r="J51" s="31">
        <f>SUM(J52,J53,J54:J55)</f>
        <v>3</v>
      </c>
      <c r="K51" s="31">
        <f>SUM(K52,K53,K54:K55)</f>
        <v>3</v>
      </c>
      <c r="L51" s="31">
        <f>SUM(L52,L53,L54:L55)</f>
        <v>3</v>
      </c>
      <c r="M51" s="31">
        <f>SUM(M52,M53,M54:M55)</f>
        <v>3</v>
      </c>
      <c r="N51" s="31">
        <f>SUM(N52,N53,N54:N55)</f>
        <v>3</v>
      </c>
      <c r="O51" s="31"/>
      <c r="P51" s="31"/>
      <c r="Q51" s="31"/>
      <c r="R51" s="31"/>
      <c r="S51" s="31">
        <f>SUM(S52,S53,S54:S55)</f>
        <v>0</v>
      </c>
      <c r="T51" s="44" t="s">
        <v>80</v>
      </c>
      <c r="U51" s="44" t="s">
        <v>80</v>
      </c>
      <c r="V51" s="31">
        <f>SUM(V52,V53,V54:V55)</f>
        <v>15</v>
      </c>
      <c r="W51" s="31">
        <f aca="true" t="shared" si="11" ref="W51:AF51">SUM(W52,W53,W54:W55)</f>
        <v>15</v>
      </c>
      <c r="X51" s="31">
        <f t="shared" si="11"/>
        <v>15</v>
      </c>
      <c r="Y51" s="31">
        <f t="shared" si="11"/>
        <v>15</v>
      </c>
      <c r="Z51" s="31">
        <f t="shared" si="11"/>
        <v>15</v>
      </c>
      <c r="AA51" s="31">
        <f t="shared" si="11"/>
        <v>15</v>
      </c>
      <c r="AB51" s="31">
        <f t="shared" si="11"/>
        <v>15</v>
      </c>
      <c r="AC51" s="31">
        <f t="shared" si="11"/>
        <v>15</v>
      </c>
      <c r="AD51" s="31">
        <f t="shared" si="11"/>
        <v>15</v>
      </c>
      <c r="AE51" s="31">
        <f t="shared" si="11"/>
        <v>15</v>
      </c>
      <c r="AF51" s="31">
        <f t="shared" si="11"/>
        <v>15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>
        <f>SUM(AS52,AS53,AS54:AS55)</f>
        <v>0</v>
      </c>
      <c r="AT51" s="31">
        <f>SUM(AT52,AT53,AT54:AT55)</f>
        <v>0</v>
      </c>
      <c r="AU51" s="44">
        <f>SUM(AU52:AU55)</f>
        <v>489</v>
      </c>
    </row>
    <row r="52" spans="1:47" ht="24">
      <c r="A52" s="98" t="s">
        <v>134</v>
      </c>
      <c r="B52" s="14" t="s">
        <v>135</v>
      </c>
      <c r="C52" s="18">
        <v>3</v>
      </c>
      <c r="D52" s="18">
        <v>3</v>
      </c>
      <c r="E52" s="18">
        <v>3</v>
      </c>
      <c r="F52" s="18">
        <v>3</v>
      </c>
      <c r="G52" s="18">
        <v>3</v>
      </c>
      <c r="H52" s="18">
        <v>3</v>
      </c>
      <c r="I52" s="18">
        <v>3</v>
      </c>
      <c r="J52" s="18">
        <v>3</v>
      </c>
      <c r="K52" s="18">
        <v>3</v>
      </c>
      <c r="L52" s="18">
        <v>3</v>
      </c>
      <c r="M52" s="18">
        <v>3</v>
      </c>
      <c r="N52" s="18">
        <v>3</v>
      </c>
      <c r="O52" s="18"/>
      <c r="P52" s="18"/>
      <c r="Q52" s="18"/>
      <c r="R52" s="18"/>
      <c r="S52" s="18"/>
      <c r="T52" s="30" t="s">
        <v>80</v>
      </c>
      <c r="U52" s="30" t="s">
        <v>80</v>
      </c>
      <c r="V52" s="18">
        <v>5</v>
      </c>
      <c r="W52" s="18">
        <v>5</v>
      </c>
      <c r="X52" s="18">
        <v>5</v>
      </c>
      <c r="Y52" s="18">
        <v>5</v>
      </c>
      <c r="Z52" s="18">
        <v>5</v>
      </c>
      <c r="AA52" s="18">
        <v>5</v>
      </c>
      <c r="AB52" s="18">
        <v>5</v>
      </c>
      <c r="AC52" s="18">
        <v>5</v>
      </c>
      <c r="AD52" s="18">
        <v>5</v>
      </c>
      <c r="AE52" s="18">
        <v>5</v>
      </c>
      <c r="AF52" s="18">
        <v>5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104" t="s">
        <v>140</v>
      </c>
      <c r="AT52" s="106" t="s">
        <v>96</v>
      </c>
      <c r="AU52" s="43">
        <f aca="true" t="shared" si="12" ref="AU52:AU57">SUM(C52:S52,V52:AS52)</f>
        <v>91</v>
      </c>
    </row>
    <row r="53" spans="1:47" ht="24">
      <c r="A53" s="98" t="s">
        <v>136</v>
      </c>
      <c r="B53" s="14" t="s">
        <v>137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30" t="s">
        <v>80</v>
      </c>
      <c r="U53" s="30" t="s">
        <v>80</v>
      </c>
      <c r="V53" s="18">
        <v>10</v>
      </c>
      <c r="W53" s="18">
        <v>10</v>
      </c>
      <c r="X53" s="18">
        <v>10</v>
      </c>
      <c r="Y53" s="18">
        <v>10</v>
      </c>
      <c r="Z53" s="18">
        <v>10</v>
      </c>
      <c r="AA53" s="18">
        <v>10</v>
      </c>
      <c r="AB53" s="18">
        <v>10</v>
      </c>
      <c r="AC53" s="18">
        <v>10</v>
      </c>
      <c r="AD53" s="18">
        <v>10</v>
      </c>
      <c r="AE53" s="18">
        <v>10</v>
      </c>
      <c r="AF53" s="18">
        <v>10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105"/>
      <c r="AT53" s="107"/>
      <c r="AU53" s="43">
        <f t="shared" si="12"/>
        <v>110</v>
      </c>
    </row>
    <row r="54" spans="1:47" ht="15">
      <c r="A54" s="99" t="s">
        <v>138</v>
      </c>
      <c r="B54" s="100" t="s">
        <v>31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61">
        <v>36</v>
      </c>
      <c r="R54" s="61">
        <v>36</v>
      </c>
      <c r="S54" s="57">
        <v>0</v>
      </c>
      <c r="T54" s="30" t="s">
        <v>80</v>
      </c>
      <c r="U54" s="30" t="s">
        <v>80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61">
        <v>36</v>
      </c>
      <c r="AN54" s="103">
        <v>36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57"/>
      <c r="AU54" s="60">
        <f t="shared" si="12"/>
        <v>144</v>
      </c>
    </row>
    <row r="55" spans="1:47" ht="15">
      <c r="A55" s="99" t="s">
        <v>139</v>
      </c>
      <c r="B55" s="99" t="s">
        <v>131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30" t="s">
        <v>80</v>
      </c>
      <c r="U55" s="30" t="s">
        <v>80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61">
        <v>36</v>
      </c>
      <c r="AP55" s="61">
        <v>36</v>
      </c>
      <c r="AQ55" s="61">
        <v>36</v>
      </c>
      <c r="AR55" s="103">
        <v>36</v>
      </c>
      <c r="AS55" s="57">
        <v>0</v>
      </c>
      <c r="AT55" s="57"/>
      <c r="AU55" s="60">
        <f t="shared" si="12"/>
        <v>144</v>
      </c>
    </row>
    <row r="56" spans="1:47" ht="15">
      <c r="A56" s="22" t="s">
        <v>81</v>
      </c>
      <c r="B56" s="23" t="s">
        <v>13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>
        <v>36</v>
      </c>
      <c r="T56" s="30" t="s">
        <v>80</v>
      </c>
      <c r="U56" s="30" t="s">
        <v>80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>
        <v>36</v>
      </c>
      <c r="AT56" s="18"/>
      <c r="AU56" s="43">
        <f t="shared" si="12"/>
        <v>72</v>
      </c>
    </row>
    <row r="57" spans="1:47" ht="15">
      <c r="A57" s="22"/>
      <c r="B57" s="23" t="s">
        <v>82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30" t="s">
        <v>80</v>
      </c>
      <c r="U57" s="30" t="s">
        <v>80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18"/>
      <c r="AU57" s="41">
        <f t="shared" si="12"/>
        <v>0</v>
      </c>
    </row>
    <row r="58" spans="1:47" ht="15">
      <c r="A58" s="22"/>
      <c r="B58" s="23" t="s">
        <v>83</v>
      </c>
      <c r="C58" s="23">
        <f>SUM(C45,C42,C40,C36,C33)</f>
        <v>36</v>
      </c>
      <c r="D58" s="23">
        <f>SUM(D45,D42,D40,D36,D33)</f>
        <v>36</v>
      </c>
      <c r="E58" s="23">
        <f>SUM(E45,E42,E40,E36,E33)</f>
        <v>36</v>
      </c>
      <c r="F58" s="23">
        <f>SUM(F45,F42,F40,F36,F33)</f>
        <v>36</v>
      </c>
      <c r="G58" s="23">
        <f>SUM(G45,G42,G40,G36,G33)</f>
        <v>36</v>
      </c>
      <c r="H58" s="23">
        <f>SUM(H45,H42,H40,H36,H33)</f>
        <v>36</v>
      </c>
      <c r="I58" s="23">
        <f>SUM(I45,I42,I40,I36,I33)</f>
        <v>36</v>
      </c>
      <c r="J58" s="23">
        <f>SUM(J45,J42,J40,J36,J33)</f>
        <v>36</v>
      </c>
      <c r="K58" s="23">
        <f>SUM(K45,K42,K40,K36,K33)</f>
        <v>36</v>
      </c>
      <c r="L58" s="23">
        <f>SUM(L45,L42,L40,L36,L33)</f>
        <v>36</v>
      </c>
      <c r="M58" s="23">
        <f>SUM(M45,M42,M40,M36,M33)</f>
        <v>36</v>
      </c>
      <c r="N58" s="23">
        <f>SUM(N45,N42,N40,N36,N33)</f>
        <v>36</v>
      </c>
      <c r="O58" s="23">
        <f>SUM(O49,O50,O54,O55)</f>
        <v>36</v>
      </c>
      <c r="P58" s="23">
        <f>SUM(P49,P50,P54,P55)</f>
        <v>36</v>
      </c>
      <c r="Q58" s="23">
        <f>SUM(Q49,Q50,Q54,Q55)</f>
        <v>36</v>
      </c>
      <c r="R58" s="23">
        <f>SUM(R49,R50,R54,R55)</f>
        <v>36</v>
      </c>
      <c r="S58" s="23">
        <f>SUM(S56)</f>
        <v>36</v>
      </c>
      <c r="T58" s="30" t="s">
        <v>80</v>
      </c>
      <c r="U58" s="30" t="s">
        <v>80</v>
      </c>
      <c r="V58" s="23">
        <f>SUM(V45,V42,V40,V36,V33)</f>
        <v>36</v>
      </c>
      <c r="W58" s="23">
        <f>SUM(W45,W42,W40,W36,W33)</f>
        <v>36</v>
      </c>
      <c r="X58" s="23">
        <f>SUM(X45,X42,X40,X36,X33)</f>
        <v>36</v>
      </c>
      <c r="Y58" s="23">
        <f>SUM(Y45,Y42,Y40,Y36,Y33)</f>
        <v>36</v>
      </c>
      <c r="Z58" s="23">
        <f>SUM(Z45,Z42,Z40,Z36,Z33)</f>
        <v>36</v>
      </c>
      <c r="AA58" s="23">
        <f>SUM(AA45,AA42,AA40,AA36,AA33)</f>
        <v>36</v>
      </c>
      <c r="AB58" s="23">
        <f>SUM(AB45,AB42,AB40,AB36,AB33)</f>
        <v>36</v>
      </c>
      <c r="AC58" s="23">
        <f>SUM(AC45,AC42,AC40,AC36,AC33)</f>
        <v>36</v>
      </c>
      <c r="AD58" s="23">
        <f>SUM(AD45,AD42,AD40,AD36,AD33)</f>
        <v>36</v>
      </c>
      <c r="AE58" s="23">
        <f>SUM(AE45,AE42,AE40,AE36,AE33)</f>
        <v>36</v>
      </c>
      <c r="AF58" s="23">
        <f>SUM(AF45,AF42,AF40,AF36,AF33)</f>
        <v>36</v>
      </c>
      <c r="AG58" s="23">
        <f aca="true" t="shared" si="13" ref="AG58:AR58">SUM(AG49,AG50,AG54,AG55)</f>
        <v>36</v>
      </c>
      <c r="AH58" s="23">
        <f t="shared" si="13"/>
        <v>36</v>
      </c>
      <c r="AI58" s="23">
        <f t="shared" si="13"/>
        <v>36</v>
      </c>
      <c r="AJ58" s="23">
        <f t="shared" si="13"/>
        <v>36</v>
      </c>
      <c r="AK58" s="23">
        <f t="shared" si="13"/>
        <v>36</v>
      </c>
      <c r="AL58" s="23">
        <f t="shared" si="13"/>
        <v>36</v>
      </c>
      <c r="AM58" s="23">
        <f t="shared" si="13"/>
        <v>36</v>
      </c>
      <c r="AN58" s="23">
        <f t="shared" si="13"/>
        <v>36</v>
      </c>
      <c r="AO58" s="23">
        <f t="shared" si="13"/>
        <v>36</v>
      </c>
      <c r="AP58" s="23">
        <f t="shared" si="13"/>
        <v>36</v>
      </c>
      <c r="AQ58" s="23">
        <f t="shared" si="13"/>
        <v>36</v>
      </c>
      <c r="AR58" s="23">
        <f t="shared" si="13"/>
        <v>36</v>
      </c>
      <c r="AS58" s="23">
        <f>SUM(AS56)</f>
        <v>36</v>
      </c>
      <c r="AT58" s="18"/>
      <c r="AU58" s="42">
        <f>SUM(C58:S58,V58:AS58)</f>
        <v>1476</v>
      </c>
    </row>
    <row r="59" spans="1:47" ht="29.25" customHeight="1">
      <c r="A59" s="18"/>
      <c r="B59" s="18"/>
      <c r="C59" s="108" t="s">
        <v>86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ht="15">
      <c r="A60" s="18"/>
      <c r="B60" s="18"/>
      <c r="C60" s="35">
        <v>1</v>
      </c>
      <c r="D60" s="35">
        <v>2</v>
      </c>
      <c r="E60" s="35">
        <v>3</v>
      </c>
      <c r="F60" s="35">
        <v>4</v>
      </c>
      <c r="G60" s="35">
        <v>5</v>
      </c>
      <c r="H60" s="35">
        <v>6</v>
      </c>
      <c r="I60" s="35">
        <v>7</v>
      </c>
      <c r="J60" s="35">
        <v>8</v>
      </c>
      <c r="K60" s="35">
        <v>9</v>
      </c>
      <c r="L60" s="35">
        <v>10</v>
      </c>
      <c r="M60" s="35">
        <v>11</v>
      </c>
      <c r="N60" s="35">
        <v>12</v>
      </c>
      <c r="O60" s="35">
        <v>13</v>
      </c>
      <c r="P60" s="35">
        <v>14</v>
      </c>
      <c r="Q60" s="35">
        <v>15</v>
      </c>
      <c r="R60" s="35">
        <v>16</v>
      </c>
      <c r="S60" s="35">
        <v>17</v>
      </c>
      <c r="T60" s="35">
        <v>18</v>
      </c>
      <c r="U60" s="35">
        <v>19</v>
      </c>
      <c r="V60" s="35">
        <v>20</v>
      </c>
      <c r="W60" s="35">
        <v>21</v>
      </c>
      <c r="X60" s="35">
        <v>22</v>
      </c>
      <c r="Y60" s="35">
        <v>23</v>
      </c>
      <c r="Z60" s="35">
        <v>24</v>
      </c>
      <c r="AA60" s="35">
        <v>25</v>
      </c>
      <c r="AB60" s="35">
        <v>26</v>
      </c>
      <c r="AC60" s="35">
        <v>27</v>
      </c>
      <c r="AD60" s="35">
        <v>28</v>
      </c>
      <c r="AE60" s="35">
        <v>29</v>
      </c>
      <c r="AF60" s="35">
        <v>30</v>
      </c>
      <c r="AG60" s="35">
        <v>31</v>
      </c>
      <c r="AH60" s="35">
        <v>32</v>
      </c>
      <c r="AI60" s="35">
        <v>33</v>
      </c>
      <c r="AJ60" s="35">
        <v>34</v>
      </c>
      <c r="AK60" s="35">
        <v>35</v>
      </c>
      <c r="AL60" s="35">
        <v>36</v>
      </c>
      <c r="AM60" s="35">
        <v>37</v>
      </c>
      <c r="AN60" s="35">
        <v>38</v>
      </c>
      <c r="AO60" s="35">
        <v>39</v>
      </c>
      <c r="AP60" s="35">
        <v>40</v>
      </c>
      <c r="AQ60" s="35">
        <v>41</v>
      </c>
      <c r="AR60" s="35">
        <v>42</v>
      </c>
      <c r="AS60" s="35">
        <v>43</v>
      </c>
      <c r="AT60" s="35">
        <v>44</v>
      </c>
      <c r="AU60" s="35"/>
    </row>
    <row r="61" spans="1:47" ht="25.5">
      <c r="A61" s="52" t="s">
        <v>36</v>
      </c>
      <c r="B61" s="52" t="s">
        <v>37</v>
      </c>
      <c r="C61" s="24">
        <f>SUM(C62:C65)</f>
        <v>11</v>
      </c>
      <c r="D61" s="24">
        <f aca="true" t="shared" si="14" ref="D61:O61">SUM(D62:D65)</f>
        <v>11</v>
      </c>
      <c r="E61" s="24">
        <f t="shared" si="14"/>
        <v>11</v>
      </c>
      <c r="F61" s="24">
        <f t="shared" si="14"/>
        <v>11</v>
      </c>
      <c r="G61" s="24">
        <f t="shared" si="14"/>
        <v>11</v>
      </c>
      <c r="H61" s="24">
        <f t="shared" si="14"/>
        <v>11</v>
      </c>
      <c r="I61" s="24">
        <f t="shared" si="14"/>
        <v>11</v>
      </c>
      <c r="J61" s="24">
        <f t="shared" si="14"/>
        <v>11</v>
      </c>
      <c r="K61" s="24">
        <f t="shared" si="14"/>
        <v>11</v>
      </c>
      <c r="L61" s="24">
        <f t="shared" si="14"/>
        <v>11</v>
      </c>
      <c r="M61" s="24">
        <f t="shared" si="14"/>
        <v>11</v>
      </c>
      <c r="N61" s="24">
        <f t="shared" si="14"/>
        <v>11</v>
      </c>
      <c r="O61" s="24">
        <f t="shared" si="14"/>
        <v>0</v>
      </c>
      <c r="P61" s="24">
        <f>SUM(P63:P65)</f>
        <v>0</v>
      </c>
      <c r="Q61" s="24">
        <f>SUM(Q63:Q65)</f>
        <v>0</v>
      </c>
      <c r="R61" s="24">
        <f>SUM(R63:R65)</f>
        <v>0</v>
      </c>
      <c r="S61" s="24">
        <f>SUM(S63:S65)</f>
        <v>0</v>
      </c>
      <c r="T61" s="30" t="s">
        <v>80</v>
      </c>
      <c r="U61" s="30" t="s">
        <v>80</v>
      </c>
      <c r="V61" s="24">
        <f>SUM(V62:V65)</f>
        <v>4</v>
      </c>
      <c r="W61" s="24">
        <f>SUM(W62:W65)</f>
        <v>4</v>
      </c>
      <c r="X61" s="24">
        <f>SUM(X62:X65)</f>
        <v>4</v>
      </c>
      <c r="Y61" s="24">
        <f>SUM(Y62:Y65)</f>
        <v>4</v>
      </c>
      <c r="Z61" s="24">
        <f>SUM(Z62:Z65)</f>
        <v>4</v>
      </c>
      <c r="AA61" s="24">
        <f>SUM(AA62:AA65)</f>
        <v>4</v>
      </c>
      <c r="AB61" s="24">
        <f>SUM(AB62:AB65)</f>
        <v>4</v>
      </c>
      <c r="AC61" s="24">
        <f>SUM(AC62:AC65)</f>
        <v>4</v>
      </c>
      <c r="AD61" s="24">
        <f>SUM(AD62:AD65)</f>
        <v>4</v>
      </c>
      <c r="AE61" s="24">
        <f>SUM(AE62:AE65)</f>
        <v>4</v>
      </c>
      <c r="AF61" s="24">
        <f>SUM(AF62:AF65)</f>
        <v>4</v>
      </c>
      <c r="AG61" s="24">
        <f>SUM(AG62:AG65)</f>
        <v>4</v>
      </c>
      <c r="AH61" s="24">
        <f>SUM(AH62:AH65)</f>
        <v>4</v>
      </c>
      <c r="AI61" s="24">
        <f>SUM(AI62:AI65)</f>
        <v>4</v>
      </c>
      <c r="AJ61" s="24">
        <f>SUM(AJ62:AJ65)</f>
        <v>4</v>
      </c>
      <c r="AK61" s="24">
        <f>SUM(AK62:AK65)</f>
        <v>0</v>
      </c>
      <c r="AL61" s="24">
        <f>SUM(AL62:AL65)</f>
        <v>0</v>
      </c>
      <c r="AM61" s="24">
        <f>SUM(AM62:AM65)</f>
        <v>0</v>
      </c>
      <c r="AN61" s="24">
        <f aca="true" t="shared" si="15" ref="AN61:AT61">SUM(AN63:AN65)</f>
        <v>0</v>
      </c>
      <c r="AO61" s="24">
        <f t="shared" si="15"/>
        <v>0</v>
      </c>
      <c r="AP61" s="24">
        <f t="shared" si="15"/>
        <v>0</v>
      </c>
      <c r="AQ61" s="24">
        <f t="shared" si="15"/>
        <v>0</v>
      </c>
      <c r="AR61" s="24">
        <f t="shared" si="15"/>
        <v>0</v>
      </c>
      <c r="AS61" s="24">
        <f t="shared" si="15"/>
        <v>0</v>
      </c>
      <c r="AT61" s="24">
        <f t="shared" si="15"/>
        <v>0</v>
      </c>
      <c r="AU61" s="29">
        <f>SUM(C61:S61,V61:AS61)</f>
        <v>192</v>
      </c>
    </row>
    <row r="62" spans="1:47" ht="28.5" customHeight="1">
      <c r="A62" s="3" t="s">
        <v>38</v>
      </c>
      <c r="B62" s="2" t="s">
        <v>43</v>
      </c>
      <c r="C62" s="34">
        <v>3</v>
      </c>
      <c r="D62" s="34">
        <v>3</v>
      </c>
      <c r="E62" s="34">
        <v>3</v>
      </c>
      <c r="F62" s="34">
        <v>3</v>
      </c>
      <c r="G62" s="34">
        <v>3</v>
      </c>
      <c r="H62" s="34">
        <v>3</v>
      </c>
      <c r="I62" s="34">
        <v>3</v>
      </c>
      <c r="J62" s="34">
        <v>3</v>
      </c>
      <c r="K62" s="34">
        <v>3</v>
      </c>
      <c r="L62" s="34">
        <v>3</v>
      </c>
      <c r="M62" s="34">
        <v>3</v>
      </c>
      <c r="N62" s="34">
        <v>3</v>
      </c>
      <c r="O62" s="34"/>
      <c r="P62" s="34"/>
      <c r="Q62" s="34"/>
      <c r="R62" s="34"/>
      <c r="S62" s="39" t="s">
        <v>93</v>
      </c>
      <c r="T62" s="30" t="s">
        <v>80</v>
      </c>
      <c r="U62" s="30" t="s">
        <v>80</v>
      </c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3">
        <f aca="true" t="shared" si="16" ref="AU62:AU85">SUM(C62:S62,V62:AS62)</f>
        <v>36</v>
      </c>
    </row>
    <row r="63" spans="1:47" ht="32.25" customHeight="1">
      <c r="A63" s="3" t="s">
        <v>40</v>
      </c>
      <c r="B63" s="2" t="s">
        <v>32</v>
      </c>
      <c r="C63" s="18">
        <v>2</v>
      </c>
      <c r="D63" s="18">
        <v>2</v>
      </c>
      <c r="E63" s="18">
        <v>2</v>
      </c>
      <c r="F63" s="18">
        <v>2</v>
      </c>
      <c r="G63" s="18">
        <v>2</v>
      </c>
      <c r="H63" s="18">
        <v>2</v>
      </c>
      <c r="I63" s="18">
        <v>2</v>
      </c>
      <c r="J63" s="18">
        <v>2</v>
      </c>
      <c r="K63" s="18">
        <v>2</v>
      </c>
      <c r="L63" s="18">
        <v>2</v>
      </c>
      <c r="M63" s="18">
        <v>2</v>
      </c>
      <c r="N63" s="18">
        <v>2</v>
      </c>
      <c r="O63" s="34"/>
      <c r="P63" s="18"/>
      <c r="Q63" s="18"/>
      <c r="R63" s="18"/>
      <c r="S63" s="18"/>
      <c r="T63" s="30" t="s">
        <v>80</v>
      </c>
      <c r="U63" s="30" t="s">
        <v>80</v>
      </c>
      <c r="V63" s="18">
        <v>2</v>
      </c>
      <c r="W63" s="18">
        <v>2</v>
      </c>
      <c r="X63" s="18">
        <v>2</v>
      </c>
      <c r="Y63" s="18">
        <v>2</v>
      </c>
      <c r="Z63" s="18">
        <v>2</v>
      </c>
      <c r="AA63" s="18">
        <v>2</v>
      </c>
      <c r="AB63" s="18">
        <v>2</v>
      </c>
      <c r="AC63" s="18">
        <v>2</v>
      </c>
      <c r="AD63" s="18">
        <v>2</v>
      </c>
      <c r="AE63" s="18">
        <v>2</v>
      </c>
      <c r="AF63" s="18">
        <v>2</v>
      </c>
      <c r="AG63" s="18">
        <v>2</v>
      </c>
      <c r="AH63" s="18">
        <v>2</v>
      </c>
      <c r="AI63" s="18">
        <v>2</v>
      </c>
      <c r="AJ63" s="18">
        <v>2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43">
        <f t="shared" si="16"/>
        <v>54</v>
      </c>
    </row>
    <row r="64" spans="1:47" ht="25.5">
      <c r="A64" s="3" t="s">
        <v>41</v>
      </c>
      <c r="B64" s="2" t="s">
        <v>64</v>
      </c>
      <c r="C64" s="18">
        <v>2</v>
      </c>
      <c r="D64" s="18">
        <v>2</v>
      </c>
      <c r="E64" s="18">
        <v>2</v>
      </c>
      <c r="F64" s="18">
        <v>2</v>
      </c>
      <c r="G64" s="18">
        <v>2</v>
      </c>
      <c r="H64" s="18">
        <v>2</v>
      </c>
      <c r="I64" s="18">
        <v>2</v>
      </c>
      <c r="J64" s="18">
        <v>2</v>
      </c>
      <c r="K64" s="18">
        <v>2</v>
      </c>
      <c r="L64" s="18">
        <v>2</v>
      </c>
      <c r="M64" s="18">
        <v>2</v>
      </c>
      <c r="N64" s="18">
        <v>2</v>
      </c>
      <c r="O64" s="34"/>
      <c r="P64" s="18"/>
      <c r="Q64" s="18"/>
      <c r="R64" s="18"/>
      <c r="S64" s="18"/>
      <c r="T64" s="30" t="s">
        <v>80</v>
      </c>
      <c r="U64" s="30" t="s">
        <v>80</v>
      </c>
      <c r="V64" s="18">
        <v>2</v>
      </c>
      <c r="W64" s="18">
        <v>2</v>
      </c>
      <c r="X64" s="18">
        <v>2</v>
      </c>
      <c r="Y64" s="18">
        <v>2</v>
      </c>
      <c r="Z64" s="18">
        <v>2</v>
      </c>
      <c r="AA64" s="18">
        <v>2</v>
      </c>
      <c r="AB64" s="18">
        <v>2</v>
      </c>
      <c r="AC64" s="18">
        <v>2</v>
      </c>
      <c r="AD64" s="18">
        <v>2</v>
      </c>
      <c r="AE64" s="18">
        <v>2</v>
      </c>
      <c r="AF64" s="18">
        <v>2</v>
      </c>
      <c r="AG64" s="18">
        <v>2</v>
      </c>
      <c r="AH64" s="18">
        <v>2</v>
      </c>
      <c r="AI64" s="18">
        <v>2</v>
      </c>
      <c r="AJ64" s="18">
        <v>2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43">
        <f t="shared" si="16"/>
        <v>54</v>
      </c>
    </row>
    <row r="65" spans="1:47" ht="25.5">
      <c r="A65" s="3" t="s">
        <v>42</v>
      </c>
      <c r="B65" s="2" t="s">
        <v>141</v>
      </c>
      <c r="C65" s="18">
        <v>4</v>
      </c>
      <c r="D65" s="18">
        <v>4</v>
      </c>
      <c r="E65" s="18">
        <v>4</v>
      </c>
      <c r="F65" s="18">
        <v>4</v>
      </c>
      <c r="G65" s="18">
        <v>4</v>
      </c>
      <c r="H65" s="18">
        <v>4</v>
      </c>
      <c r="I65" s="18">
        <v>4</v>
      </c>
      <c r="J65" s="18">
        <v>4</v>
      </c>
      <c r="K65" s="18">
        <v>4</v>
      </c>
      <c r="L65" s="18">
        <v>4</v>
      </c>
      <c r="M65" s="18">
        <v>4</v>
      </c>
      <c r="N65" s="18">
        <v>4</v>
      </c>
      <c r="O65" s="34"/>
      <c r="P65" s="18"/>
      <c r="Q65" s="18"/>
      <c r="R65" s="18"/>
      <c r="S65" s="39" t="s">
        <v>93</v>
      </c>
      <c r="T65" s="30" t="s">
        <v>80</v>
      </c>
      <c r="U65" s="30" t="s">
        <v>80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43">
        <f t="shared" si="16"/>
        <v>48</v>
      </c>
    </row>
    <row r="66" spans="1:47" ht="25.5">
      <c r="A66" s="110" t="s">
        <v>44</v>
      </c>
      <c r="B66" s="111" t="s">
        <v>45</v>
      </c>
      <c r="C66" s="24">
        <f>SUM(C67)</f>
        <v>4</v>
      </c>
      <c r="D66" s="24">
        <f aca="true" t="shared" si="17" ref="D66:S66">SUM(D67)</f>
        <v>4</v>
      </c>
      <c r="E66" s="24">
        <f t="shared" si="17"/>
        <v>4</v>
      </c>
      <c r="F66" s="24">
        <f t="shared" si="17"/>
        <v>4</v>
      </c>
      <c r="G66" s="24">
        <f t="shared" si="17"/>
        <v>4</v>
      </c>
      <c r="H66" s="24">
        <f t="shared" si="17"/>
        <v>4</v>
      </c>
      <c r="I66" s="24">
        <f t="shared" si="17"/>
        <v>4</v>
      </c>
      <c r="J66" s="24">
        <f t="shared" si="17"/>
        <v>4</v>
      </c>
      <c r="K66" s="24">
        <f t="shared" si="17"/>
        <v>4</v>
      </c>
      <c r="L66" s="24">
        <f t="shared" si="17"/>
        <v>4</v>
      </c>
      <c r="M66" s="24">
        <f t="shared" si="17"/>
        <v>4</v>
      </c>
      <c r="N66" s="24">
        <f t="shared" si="17"/>
        <v>4</v>
      </c>
      <c r="O66" s="24">
        <f t="shared" si="17"/>
        <v>0</v>
      </c>
      <c r="P66" s="24">
        <f t="shared" si="17"/>
        <v>0</v>
      </c>
      <c r="Q66" s="24">
        <f t="shared" si="17"/>
        <v>0</v>
      </c>
      <c r="R66" s="24">
        <f t="shared" si="17"/>
        <v>0</v>
      </c>
      <c r="S66" s="24">
        <f t="shared" si="17"/>
        <v>0</v>
      </c>
      <c r="T66" s="30" t="s">
        <v>80</v>
      </c>
      <c r="U66" s="30" t="s">
        <v>80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9">
        <f t="shared" si="16"/>
        <v>48</v>
      </c>
    </row>
    <row r="67" spans="1:47" ht="29.25" customHeight="1">
      <c r="A67" s="8" t="s">
        <v>46</v>
      </c>
      <c r="B67" s="95" t="s">
        <v>124</v>
      </c>
      <c r="C67" s="18">
        <v>4</v>
      </c>
      <c r="D67" s="18">
        <v>4</v>
      </c>
      <c r="E67" s="18">
        <v>4</v>
      </c>
      <c r="F67" s="18">
        <v>4</v>
      </c>
      <c r="G67" s="18">
        <v>4</v>
      </c>
      <c r="H67" s="18">
        <v>4</v>
      </c>
      <c r="I67" s="18">
        <v>4</v>
      </c>
      <c r="J67" s="18">
        <v>4</v>
      </c>
      <c r="K67" s="18">
        <v>4</v>
      </c>
      <c r="L67" s="18">
        <v>4</v>
      </c>
      <c r="M67" s="18">
        <v>4</v>
      </c>
      <c r="N67" s="18">
        <v>4</v>
      </c>
      <c r="O67" s="18"/>
      <c r="P67" s="18"/>
      <c r="Q67" s="18"/>
      <c r="R67" s="18"/>
      <c r="S67" s="39" t="s">
        <v>93</v>
      </c>
      <c r="T67" s="30" t="s">
        <v>80</v>
      </c>
      <c r="U67" s="30" t="s">
        <v>80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43">
        <f t="shared" si="16"/>
        <v>48</v>
      </c>
    </row>
    <row r="68" spans="1:47" ht="15">
      <c r="A68" s="51" t="s">
        <v>6</v>
      </c>
      <c r="B68" s="51" t="s">
        <v>33</v>
      </c>
      <c r="C68" s="24">
        <f>SUM(C69:C72)</f>
        <v>9</v>
      </c>
      <c r="D68" s="24">
        <f>SUM(D69:D72)</f>
        <v>9</v>
      </c>
      <c r="E68" s="24">
        <f>SUM(E69:E72)</f>
        <v>9</v>
      </c>
      <c r="F68" s="24">
        <f>SUM(F69:F72)</f>
        <v>9</v>
      </c>
      <c r="G68" s="24">
        <f>SUM(G69:G72)</f>
        <v>9</v>
      </c>
      <c r="H68" s="24">
        <f>SUM(H69:H72)</f>
        <v>9</v>
      </c>
      <c r="I68" s="24">
        <f>SUM(I69:I72)</f>
        <v>9</v>
      </c>
      <c r="J68" s="24">
        <f>SUM(J69:J72)</f>
        <v>9</v>
      </c>
      <c r="K68" s="24">
        <f>SUM(K69:K72)</f>
        <v>9</v>
      </c>
      <c r="L68" s="24">
        <f>SUM(L69:L72)</f>
        <v>9</v>
      </c>
      <c r="M68" s="24">
        <f>SUM(M69:M72)</f>
        <v>9</v>
      </c>
      <c r="N68" s="24">
        <f>SUM(N69:N72)</f>
        <v>9</v>
      </c>
      <c r="O68" s="24"/>
      <c r="P68" s="24">
        <f>SUM(P69:P72)</f>
        <v>0</v>
      </c>
      <c r="Q68" s="24">
        <f>SUM(Q69:Q72)</f>
        <v>0</v>
      </c>
      <c r="R68" s="24">
        <f>SUM(R69:R72)</f>
        <v>0</v>
      </c>
      <c r="S68" s="24">
        <f>SUM(S69:S72)</f>
        <v>0</v>
      </c>
      <c r="T68" s="30" t="s">
        <v>80</v>
      </c>
      <c r="U68" s="30" t="s">
        <v>80</v>
      </c>
      <c r="V68" s="24">
        <f>SUM(V69:V72)</f>
        <v>12</v>
      </c>
      <c r="W68" s="24">
        <f>SUM(W69:W72)</f>
        <v>12</v>
      </c>
      <c r="X68" s="24">
        <f>SUM(X69:X72)</f>
        <v>12</v>
      </c>
      <c r="Y68" s="24">
        <f>SUM(Y69:Y72)</f>
        <v>12</v>
      </c>
      <c r="Z68" s="24">
        <f>SUM(Z69:Z72)</f>
        <v>12</v>
      </c>
      <c r="AA68" s="24">
        <f>SUM(AA69:AA72)</f>
        <v>12</v>
      </c>
      <c r="AB68" s="24">
        <f>SUM(AB69:AB72)</f>
        <v>12</v>
      </c>
      <c r="AC68" s="24">
        <f>SUM(AC69:AC72)</f>
        <v>12</v>
      </c>
      <c r="AD68" s="24">
        <f>SUM(AD69:AD72)</f>
        <v>12</v>
      </c>
      <c r="AE68" s="24">
        <f>SUM(AE69:AE72)</f>
        <v>12</v>
      </c>
      <c r="AF68" s="24">
        <f>SUM(AF69:AF72)</f>
        <v>12</v>
      </c>
      <c r="AG68" s="24">
        <f>SUM(AG69:AG72)</f>
        <v>12</v>
      </c>
      <c r="AH68" s="24">
        <f>SUM(AH69:AH72)</f>
        <v>12</v>
      </c>
      <c r="AI68" s="24">
        <f>SUM(AI69:AI72)</f>
        <v>12</v>
      </c>
      <c r="AJ68" s="24">
        <f>SUM(AJ69:AJ72)</f>
        <v>12</v>
      </c>
      <c r="AK68" s="24">
        <f>SUM(AK69:AK72)</f>
        <v>0</v>
      </c>
      <c r="AL68" s="24">
        <f>SUM(AL69:AL72)</f>
        <v>0</v>
      </c>
      <c r="AM68" s="24">
        <f>SUM(AM69:AM72)</f>
        <v>0</v>
      </c>
      <c r="AN68" s="24">
        <f>SUM(AN69:AN72)</f>
        <v>0</v>
      </c>
      <c r="AO68" s="24">
        <f>SUM(AO69:AO72)</f>
        <v>0</v>
      </c>
      <c r="AP68" s="24">
        <f>SUM(AP69:AP72)</f>
        <v>0</v>
      </c>
      <c r="AQ68" s="24">
        <f>SUM(AQ69:AQ72)</f>
        <v>0</v>
      </c>
      <c r="AR68" s="24">
        <f>SUM(AR69:AR72)</f>
        <v>0</v>
      </c>
      <c r="AS68" s="24">
        <f>SUM(AS69:AS72)</f>
        <v>0</v>
      </c>
      <c r="AT68" s="24">
        <f>SUM(AT69:AT72)</f>
        <v>0</v>
      </c>
      <c r="AU68" s="29">
        <f>SUM(C68:S68,V68:AS68)</f>
        <v>288</v>
      </c>
    </row>
    <row r="69" spans="1:47" ht="31.5" customHeight="1">
      <c r="A69" s="92" t="s">
        <v>125</v>
      </c>
      <c r="B69" s="13" t="s">
        <v>126</v>
      </c>
      <c r="C69" s="18">
        <v>3</v>
      </c>
      <c r="D69" s="18">
        <v>3</v>
      </c>
      <c r="E69" s="18">
        <v>3</v>
      </c>
      <c r="F69" s="18">
        <v>3</v>
      </c>
      <c r="G69" s="18">
        <v>3</v>
      </c>
      <c r="H69" s="18">
        <v>3</v>
      </c>
      <c r="I69" s="18">
        <v>3</v>
      </c>
      <c r="J69" s="18">
        <v>3</v>
      </c>
      <c r="K69" s="18">
        <v>3</v>
      </c>
      <c r="L69" s="18">
        <v>3</v>
      </c>
      <c r="M69" s="18">
        <v>3</v>
      </c>
      <c r="N69" s="18">
        <v>3</v>
      </c>
      <c r="O69" s="18"/>
      <c r="P69" s="18"/>
      <c r="Q69" s="18"/>
      <c r="R69" s="18"/>
      <c r="S69" s="18"/>
      <c r="T69" s="30" t="s">
        <v>80</v>
      </c>
      <c r="U69" s="30" t="s">
        <v>80</v>
      </c>
      <c r="V69" s="18">
        <v>2</v>
      </c>
      <c r="W69" s="18">
        <v>2</v>
      </c>
      <c r="X69" s="18">
        <v>2</v>
      </c>
      <c r="Y69" s="18">
        <v>2</v>
      </c>
      <c r="Z69" s="18">
        <v>2</v>
      </c>
      <c r="AA69" s="18">
        <v>2</v>
      </c>
      <c r="AB69" s="18">
        <v>2</v>
      </c>
      <c r="AC69" s="18">
        <v>2</v>
      </c>
      <c r="AD69" s="18">
        <v>2</v>
      </c>
      <c r="AE69" s="18">
        <v>2</v>
      </c>
      <c r="AF69" s="18">
        <v>2</v>
      </c>
      <c r="AG69" s="18">
        <v>2</v>
      </c>
      <c r="AH69" s="18">
        <v>2</v>
      </c>
      <c r="AI69" s="18">
        <v>2</v>
      </c>
      <c r="AJ69" s="18">
        <v>2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43">
        <f t="shared" si="16"/>
        <v>66</v>
      </c>
    </row>
    <row r="70" spans="1:47" ht="28.5" customHeight="1">
      <c r="A70" s="92" t="s">
        <v>48</v>
      </c>
      <c r="B70" s="13" t="s">
        <v>127</v>
      </c>
      <c r="C70" s="18">
        <v>2</v>
      </c>
      <c r="D70" s="18">
        <v>2</v>
      </c>
      <c r="E70" s="18">
        <v>2</v>
      </c>
      <c r="F70" s="18">
        <v>2</v>
      </c>
      <c r="G70" s="18">
        <v>2</v>
      </c>
      <c r="H70" s="18">
        <v>2</v>
      </c>
      <c r="I70" s="18">
        <v>2</v>
      </c>
      <c r="J70" s="18">
        <v>2</v>
      </c>
      <c r="K70" s="18">
        <v>2</v>
      </c>
      <c r="L70" s="18">
        <v>2</v>
      </c>
      <c r="M70" s="18">
        <v>2</v>
      </c>
      <c r="N70" s="18">
        <v>2</v>
      </c>
      <c r="O70" s="18"/>
      <c r="P70" s="18"/>
      <c r="Q70" s="18"/>
      <c r="R70" s="18"/>
      <c r="S70" s="18"/>
      <c r="T70" s="30" t="s">
        <v>80</v>
      </c>
      <c r="U70" s="30" t="s">
        <v>80</v>
      </c>
      <c r="V70" s="18">
        <v>4</v>
      </c>
      <c r="W70" s="18">
        <v>4</v>
      </c>
      <c r="X70" s="18">
        <v>4</v>
      </c>
      <c r="Y70" s="18">
        <v>4</v>
      </c>
      <c r="Z70" s="18">
        <v>4</v>
      </c>
      <c r="AA70" s="18">
        <v>4</v>
      </c>
      <c r="AB70" s="18">
        <v>4</v>
      </c>
      <c r="AC70" s="18">
        <v>4</v>
      </c>
      <c r="AD70" s="18">
        <v>4</v>
      </c>
      <c r="AE70" s="18">
        <v>4</v>
      </c>
      <c r="AF70" s="18">
        <v>4</v>
      </c>
      <c r="AG70" s="18">
        <v>4</v>
      </c>
      <c r="AH70" s="18">
        <v>4</v>
      </c>
      <c r="AI70" s="18">
        <v>4</v>
      </c>
      <c r="AJ70" s="18">
        <v>4</v>
      </c>
      <c r="AK70" s="18"/>
      <c r="AL70" s="18"/>
      <c r="AM70" s="18"/>
      <c r="AN70" s="18"/>
      <c r="AO70" s="18"/>
      <c r="AP70" s="18"/>
      <c r="AQ70" s="18"/>
      <c r="AR70" s="18"/>
      <c r="AS70" s="18"/>
      <c r="AT70" s="120" t="s">
        <v>93</v>
      </c>
      <c r="AU70" s="43">
        <f t="shared" si="16"/>
        <v>84</v>
      </c>
    </row>
    <row r="71" spans="1:47" ht="29.25" customHeight="1">
      <c r="A71" s="92" t="s">
        <v>50</v>
      </c>
      <c r="B71" s="13" t="s">
        <v>142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30" t="s">
        <v>80</v>
      </c>
      <c r="U71" s="30" t="s">
        <v>80</v>
      </c>
      <c r="V71" s="18">
        <v>4</v>
      </c>
      <c r="W71" s="18">
        <v>4</v>
      </c>
      <c r="X71" s="18">
        <v>4</v>
      </c>
      <c r="Y71" s="18">
        <v>4</v>
      </c>
      <c r="Z71" s="18">
        <v>4</v>
      </c>
      <c r="AA71" s="18">
        <v>4</v>
      </c>
      <c r="AB71" s="18">
        <v>4</v>
      </c>
      <c r="AC71" s="18">
        <v>4</v>
      </c>
      <c r="AD71" s="18">
        <v>4</v>
      </c>
      <c r="AE71" s="18">
        <v>4</v>
      </c>
      <c r="AF71" s="18">
        <v>4</v>
      </c>
      <c r="AG71" s="18">
        <v>4</v>
      </c>
      <c r="AH71" s="18">
        <v>4</v>
      </c>
      <c r="AI71" s="18">
        <v>4</v>
      </c>
      <c r="AJ71" s="18">
        <v>4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40" t="s">
        <v>94</v>
      </c>
      <c r="AU71" s="43">
        <f t="shared" si="16"/>
        <v>60</v>
      </c>
    </row>
    <row r="72" spans="1:47" ht="26.25" customHeight="1">
      <c r="A72" s="92" t="s">
        <v>51</v>
      </c>
      <c r="B72" s="13" t="s">
        <v>143</v>
      </c>
      <c r="C72" s="18">
        <v>4</v>
      </c>
      <c r="D72" s="18">
        <v>4</v>
      </c>
      <c r="E72" s="18">
        <v>4</v>
      </c>
      <c r="F72" s="18">
        <v>4</v>
      </c>
      <c r="G72" s="18">
        <v>4</v>
      </c>
      <c r="H72" s="18">
        <v>4</v>
      </c>
      <c r="I72" s="18">
        <v>4</v>
      </c>
      <c r="J72" s="18">
        <v>4</v>
      </c>
      <c r="K72" s="18">
        <v>4</v>
      </c>
      <c r="L72" s="18">
        <v>4</v>
      </c>
      <c r="M72" s="18">
        <v>4</v>
      </c>
      <c r="N72" s="18">
        <v>4</v>
      </c>
      <c r="O72" s="18"/>
      <c r="P72" s="18"/>
      <c r="Q72" s="18"/>
      <c r="R72" s="18"/>
      <c r="S72" s="18"/>
      <c r="T72" s="30" t="s">
        <v>80</v>
      </c>
      <c r="U72" s="30" t="s">
        <v>80</v>
      </c>
      <c r="V72" s="18">
        <v>2</v>
      </c>
      <c r="W72" s="18">
        <v>2</v>
      </c>
      <c r="X72" s="18">
        <v>2</v>
      </c>
      <c r="Y72" s="18">
        <v>2</v>
      </c>
      <c r="Z72" s="18">
        <v>2</v>
      </c>
      <c r="AA72" s="18">
        <v>2</v>
      </c>
      <c r="AB72" s="18">
        <v>2</v>
      </c>
      <c r="AC72" s="18">
        <v>2</v>
      </c>
      <c r="AD72" s="18">
        <v>2</v>
      </c>
      <c r="AE72" s="18">
        <v>2</v>
      </c>
      <c r="AF72" s="18">
        <v>2</v>
      </c>
      <c r="AG72" s="18">
        <v>2</v>
      </c>
      <c r="AH72" s="18">
        <v>2</v>
      </c>
      <c r="AI72" s="18">
        <v>2</v>
      </c>
      <c r="AJ72" s="18">
        <v>2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43">
        <f t="shared" si="16"/>
        <v>78</v>
      </c>
    </row>
    <row r="73" spans="1:47" ht="15">
      <c r="A73" s="26" t="s">
        <v>34</v>
      </c>
      <c r="B73" s="26" t="s">
        <v>35</v>
      </c>
      <c r="C73" s="24">
        <f>SUM(C74,C79)</f>
        <v>12</v>
      </c>
      <c r="D73" s="24">
        <f>SUM(D74,D79)</f>
        <v>12</v>
      </c>
      <c r="E73" s="24">
        <f>SUM(E74,E79)</f>
        <v>12</v>
      </c>
      <c r="F73" s="24">
        <f>SUM(F74,F79)</f>
        <v>12</v>
      </c>
      <c r="G73" s="24">
        <f>SUM(G74,G79)</f>
        <v>12</v>
      </c>
      <c r="H73" s="24">
        <f>SUM(H74,H79)</f>
        <v>12</v>
      </c>
      <c r="I73" s="24">
        <f>SUM(I74,I79)</f>
        <v>12</v>
      </c>
      <c r="J73" s="24">
        <f>SUM(J74,J79)</f>
        <v>12</v>
      </c>
      <c r="K73" s="24">
        <f>SUM(K74,K79)</f>
        <v>12</v>
      </c>
      <c r="L73" s="24">
        <f>SUM(L74,L79)</f>
        <v>12</v>
      </c>
      <c r="M73" s="24">
        <f>SUM(M74,M79)</f>
        <v>12</v>
      </c>
      <c r="N73" s="24">
        <f>SUM(N74,N79)</f>
        <v>12</v>
      </c>
      <c r="O73" s="24">
        <f>SUM(O74,O79)</f>
        <v>36</v>
      </c>
      <c r="P73" s="24">
        <f>SUM(P74,P79)</f>
        <v>36</v>
      </c>
      <c r="Q73" s="24">
        <f>SUM(Q74,Q79)</f>
        <v>36</v>
      </c>
      <c r="R73" s="24">
        <f>SUM(R74,R79)</f>
        <v>36</v>
      </c>
      <c r="S73" s="24">
        <f>SUM(S74,S79)</f>
        <v>0</v>
      </c>
      <c r="T73" s="30" t="s">
        <v>80</v>
      </c>
      <c r="U73" s="30" t="s">
        <v>80</v>
      </c>
      <c r="V73" s="24">
        <f>SUM(V74,V79)</f>
        <v>20</v>
      </c>
      <c r="W73" s="24">
        <f>SUM(W74,W79)</f>
        <v>20</v>
      </c>
      <c r="X73" s="24">
        <f>SUM(X74,X79)</f>
        <v>20</v>
      </c>
      <c r="Y73" s="24">
        <f>SUM(Y74,Y79)</f>
        <v>20</v>
      </c>
      <c r="Z73" s="24">
        <f>SUM(Z74,Z79)</f>
        <v>20</v>
      </c>
      <c r="AA73" s="24">
        <f>SUM(AA74,AA79)</f>
        <v>20</v>
      </c>
      <c r="AB73" s="24">
        <f>SUM(AB74,AB79)</f>
        <v>20</v>
      </c>
      <c r="AC73" s="24">
        <f>SUM(AC74,AC79)</f>
        <v>20</v>
      </c>
      <c r="AD73" s="24">
        <f>SUM(AD74,AD79)</f>
        <v>20</v>
      </c>
      <c r="AE73" s="24">
        <f>SUM(AE74,AE79)</f>
        <v>20</v>
      </c>
      <c r="AF73" s="24">
        <f>SUM(AF74,AF79)</f>
        <v>20</v>
      </c>
      <c r="AG73" s="24">
        <f>SUM(AG74,AG79)</f>
        <v>20</v>
      </c>
      <c r="AH73" s="24">
        <f>SUM(AH74,AH79)</f>
        <v>20</v>
      </c>
      <c r="AI73" s="24">
        <f>SUM(AI74,AI79)</f>
        <v>20</v>
      </c>
      <c r="AJ73" s="24">
        <f>SUM(AJ74,AJ79)</f>
        <v>20</v>
      </c>
      <c r="AK73" s="24">
        <f>SUM(AK74,AK79)</f>
        <v>36</v>
      </c>
      <c r="AL73" s="24">
        <f>SUM(AL74,AL79)</f>
        <v>36</v>
      </c>
      <c r="AM73" s="24">
        <f>SUM(AM74,AM79)</f>
        <v>36</v>
      </c>
      <c r="AN73" s="24">
        <f>SUM(AN74,AN79)</f>
        <v>36</v>
      </c>
      <c r="AO73" s="24">
        <f>SUM(AO74,AO79)</f>
        <v>36</v>
      </c>
      <c r="AP73" s="24">
        <f>SUM(AP74,AP79)</f>
        <v>36</v>
      </c>
      <c r="AQ73" s="24">
        <f>SUM(AQ74,AQ79)</f>
        <v>36</v>
      </c>
      <c r="AR73" s="24">
        <f>SUM(AR74,AR79)</f>
        <v>36</v>
      </c>
      <c r="AS73" s="24">
        <f>SUM(AS74,AS79)</f>
        <v>36</v>
      </c>
      <c r="AT73" s="24">
        <v>0</v>
      </c>
      <c r="AU73" s="29">
        <f t="shared" si="16"/>
        <v>912</v>
      </c>
    </row>
    <row r="74" spans="1:47" ht="24">
      <c r="A74" s="4" t="s">
        <v>55</v>
      </c>
      <c r="B74" s="112" t="s">
        <v>144</v>
      </c>
      <c r="C74" s="31">
        <f>SUM(C75:C78)</f>
        <v>6</v>
      </c>
      <c r="D74" s="31">
        <f>SUM(D75:D78)</f>
        <v>6</v>
      </c>
      <c r="E74" s="31">
        <f>SUM(E75:E78)</f>
        <v>6</v>
      </c>
      <c r="F74" s="31">
        <f>SUM(F75:F78)</f>
        <v>6</v>
      </c>
      <c r="G74" s="31">
        <f>SUM(G75:G78)</f>
        <v>6</v>
      </c>
      <c r="H74" s="31">
        <f>SUM(H75:H78)</f>
        <v>6</v>
      </c>
      <c r="I74" s="31">
        <f>SUM(I75:I78)</f>
        <v>6</v>
      </c>
      <c r="J74" s="31">
        <f>SUM(J75:J78)</f>
        <v>6</v>
      </c>
      <c r="K74" s="31">
        <f>SUM(K75:K78)</f>
        <v>6</v>
      </c>
      <c r="L74" s="31">
        <f>SUM(L75:L78)</f>
        <v>6</v>
      </c>
      <c r="M74" s="31">
        <f>SUM(M75:M78)</f>
        <v>6</v>
      </c>
      <c r="N74" s="31">
        <f>SUM(N75:N78)</f>
        <v>6</v>
      </c>
      <c r="O74" s="31">
        <f>SUM(O75:O78)</f>
        <v>0</v>
      </c>
      <c r="P74" s="31">
        <f>SUM(P75:P78)</f>
        <v>0</v>
      </c>
      <c r="Q74" s="31">
        <f>SUM(Q75:Q78)</f>
        <v>0</v>
      </c>
      <c r="R74" s="31">
        <f>SUM(R75:R78)</f>
        <v>0</v>
      </c>
      <c r="S74" s="31">
        <f>SUM(S75:S78)</f>
        <v>0</v>
      </c>
      <c r="T74" s="30" t="s">
        <v>80</v>
      </c>
      <c r="U74" s="30" t="s">
        <v>80</v>
      </c>
      <c r="V74" s="31">
        <f>SUM(V75:V78)</f>
        <v>10</v>
      </c>
      <c r="W74" s="31">
        <f>SUM(W75:W78)</f>
        <v>10</v>
      </c>
      <c r="X74" s="31">
        <f>SUM(X75:X78)</f>
        <v>10</v>
      </c>
      <c r="Y74" s="31">
        <f>SUM(Y75:Y78)</f>
        <v>10</v>
      </c>
      <c r="Z74" s="31">
        <f>SUM(Z75:Z78)</f>
        <v>10</v>
      </c>
      <c r="AA74" s="31">
        <f>SUM(AA75:AA78)</f>
        <v>10</v>
      </c>
      <c r="AB74" s="31">
        <f>SUM(AB75:AB78)</f>
        <v>10</v>
      </c>
      <c r="AC74" s="31">
        <f>SUM(AC75:AC78)</f>
        <v>10</v>
      </c>
      <c r="AD74" s="31">
        <f>SUM(AD75:AD78)</f>
        <v>10</v>
      </c>
      <c r="AE74" s="31">
        <f>SUM(AE75:AE78)</f>
        <v>10</v>
      </c>
      <c r="AF74" s="31">
        <f>SUM(AF75:AF78)</f>
        <v>10</v>
      </c>
      <c r="AG74" s="31">
        <f>SUM(AG75:AG78)</f>
        <v>10</v>
      </c>
      <c r="AH74" s="31">
        <f>SUM(AH75:AH78)</f>
        <v>10</v>
      </c>
      <c r="AI74" s="31">
        <f>SUM(AI75:AI78)</f>
        <v>10</v>
      </c>
      <c r="AJ74" s="31">
        <f>SUM(AJ75:AJ78)</f>
        <v>10</v>
      </c>
      <c r="AK74" s="31">
        <f>SUM(AK75:AK78)</f>
        <v>36</v>
      </c>
      <c r="AL74" s="31">
        <f>SUM(AL75:AL78)</f>
        <v>36</v>
      </c>
      <c r="AM74" s="31">
        <f>SUM(AM75:AM78)</f>
        <v>36</v>
      </c>
      <c r="AN74" s="31">
        <f>SUM(AN75:AN78)</f>
        <v>36</v>
      </c>
      <c r="AO74" s="31">
        <f>SUM(AO75:AO78)</f>
        <v>36</v>
      </c>
      <c r="AP74" s="31">
        <f>SUM(AP75:AP78)</f>
        <v>0</v>
      </c>
      <c r="AQ74" s="31">
        <f>SUM(AQ75:AQ78)</f>
        <v>0</v>
      </c>
      <c r="AR74" s="31">
        <f>SUM(AR75:AR78)</f>
        <v>0</v>
      </c>
      <c r="AS74" s="31">
        <f>SUM(AS75:AS78)</f>
        <v>0</v>
      </c>
      <c r="AT74" s="31">
        <f>SUM(AT75:AT78)</f>
        <v>0</v>
      </c>
      <c r="AU74" s="44">
        <f t="shared" si="16"/>
        <v>402</v>
      </c>
    </row>
    <row r="75" spans="1:47" ht="30" customHeight="1">
      <c r="A75" s="7" t="s">
        <v>56</v>
      </c>
      <c r="B75" s="16" t="s">
        <v>144</v>
      </c>
      <c r="C75" s="18">
        <v>6</v>
      </c>
      <c r="D75" s="18">
        <v>6</v>
      </c>
      <c r="E75" s="18">
        <v>6</v>
      </c>
      <c r="F75" s="18">
        <v>6</v>
      </c>
      <c r="G75" s="18">
        <v>6</v>
      </c>
      <c r="H75" s="18">
        <v>6</v>
      </c>
      <c r="I75" s="18">
        <v>6</v>
      </c>
      <c r="J75" s="18">
        <v>6</v>
      </c>
      <c r="K75" s="18">
        <v>6</v>
      </c>
      <c r="L75" s="18">
        <v>6</v>
      </c>
      <c r="M75" s="18">
        <v>6</v>
      </c>
      <c r="N75" s="18">
        <v>6</v>
      </c>
      <c r="O75" s="18"/>
      <c r="P75" s="18"/>
      <c r="Q75" s="18"/>
      <c r="R75" s="18"/>
      <c r="S75" s="40" t="s">
        <v>94</v>
      </c>
      <c r="T75" s="30" t="s">
        <v>80</v>
      </c>
      <c r="U75" s="30" t="s">
        <v>80</v>
      </c>
      <c r="V75" s="18">
        <v>6</v>
      </c>
      <c r="W75" s="18">
        <v>6</v>
      </c>
      <c r="X75" s="18">
        <v>6</v>
      </c>
      <c r="Y75" s="18">
        <v>6</v>
      </c>
      <c r="Z75" s="18">
        <v>6</v>
      </c>
      <c r="AA75" s="18">
        <v>6</v>
      </c>
      <c r="AB75" s="18">
        <v>6</v>
      </c>
      <c r="AC75" s="18">
        <v>6</v>
      </c>
      <c r="AD75" s="18">
        <v>6</v>
      </c>
      <c r="AE75" s="18">
        <v>6</v>
      </c>
      <c r="AF75" s="18">
        <v>6</v>
      </c>
      <c r="AG75" s="18">
        <v>6</v>
      </c>
      <c r="AH75" s="18">
        <v>6</v>
      </c>
      <c r="AI75" s="18">
        <v>6</v>
      </c>
      <c r="AJ75" s="18">
        <v>6</v>
      </c>
      <c r="AK75" s="18"/>
      <c r="AL75" s="18"/>
      <c r="AM75" s="18"/>
      <c r="AN75" s="18"/>
      <c r="AO75" s="18"/>
      <c r="AP75" s="18"/>
      <c r="AQ75" s="18"/>
      <c r="AR75" s="18"/>
      <c r="AS75" s="68" t="s">
        <v>154</v>
      </c>
      <c r="AT75" s="106" t="s">
        <v>96</v>
      </c>
      <c r="AU75" s="43">
        <f t="shared" si="16"/>
        <v>162</v>
      </c>
    </row>
    <row r="76" spans="1:47" ht="30" customHeight="1">
      <c r="A76" s="7" t="s">
        <v>57</v>
      </c>
      <c r="B76" s="15" t="s">
        <v>145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30" t="s">
        <v>80</v>
      </c>
      <c r="U76" s="30" t="s">
        <v>80</v>
      </c>
      <c r="V76" s="18">
        <v>4</v>
      </c>
      <c r="W76" s="18">
        <v>4</v>
      </c>
      <c r="X76" s="18">
        <v>4</v>
      </c>
      <c r="Y76" s="18">
        <v>4</v>
      </c>
      <c r="Z76" s="18">
        <v>4</v>
      </c>
      <c r="AA76" s="18">
        <v>4</v>
      </c>
      <c r="AB76" s="18">
        <v>4</v>
      </c>
      <c r="AC76" s="18">
        <v>4</v>
      </c>
      <c r="AD76" s="18">
        <v>4</v>
      </c>
      <c r="AE76" s="18">
        <v>4</v>
      </c>
      <c r="AF76" s="18">
        <v>4</v>
      </c>
      <c r="AG76" s="18">
        <v>4</v>
      </c>
      <c r="AH76" s="18">
        <v>4</v>
      </c>
      <c r="AI76" s="18">
        <v>4</v>
      </c>
      <c r="AJ76" s="18">
        <v>4</v>
      </c>
      <c r="AK76" s="18"/>
      <c r="AL76" s="18"/>
      <c r="AM76" s="18"/>
      <c r="AN76" s="18"/>
      <c r="AO76" s="18"/>
      <c r="AP76" s="18"/>
      <c r="AQ76" s="18"/>
      <c r="AR76" s="18"/>
      <c r="AS76" s="69"/>
      <c r="AT76" s="107"/>
      <c r="AU76" s="43">
        <f t="shared" si="16"/>
        <v>60</v>
      </c>
    </row>
    <row r="77" spans="1:47" ht="15">
      <c r="A77" s="6" t="s">
        <v>58</v>
      </c>
      <c r="B77" s="113" t="s">
        <v>31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30" t="s">
        <v>80</v>
      </c>
      <c r="U77" s="30" t="s">
        <v>80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36">
        <v>36</v>
      </c>
      <c r="AL77" s="46">
        <v>36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45">
        <f t="shared" si="16"/>
        <v>72</v>
      </c>
    </row>
    <row r="78" spans="1:47" ht="15">
      <c r="A78" s="114" t="s">
        <v>59</v>
      </c>
      <c r="B78" s="115" t="s">
        <v>131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30" t="s">
        <v>80</v>
      </c>
      <c r="U78" s="30" t="s">
        <v>80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36">
        <v>36</v>
      </c>
      <c r="AN78" s="36">
        <v>36</v>
      </c>
      <c r="AO78" s="46">
        <v>36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45">
        <f t="shared" si="16"/>
        <v>108</v>
      </c>
    </row>
    <row r="79" spans="1:47" ht="36">
      <c r="A79" s="4" t="s">
        <v>147</v>
      </c>
      <c r="B79" s="97" t="s">
        <v>148</v>
      </c>
      <c r="C79" s="31">
        <f>SUM(C80:C83)</f>
        <v>6</v>
      </c>
      <c r="D79" s="31">
        <f aca="true" t="shared" si="18" ref="D79:R79">SUM(D80:D83)</f>
        <v>6</v>
      </c>
      <c r="E79" s="31">
        <f t="shared" si="18"/>
        <v>6</v>
      </c>
      <c r="F79" s="31">
        <f t="shared" si="18"/>
        <v>6</v>
      </c>
      <c r="G79" s="31">
        <f t="shared" si="18"/>
        <v>6</v>
      </c>
      <c r="H79" s="31">
        <f t="shared" si="18"/>
        <v>6</v>
      </c>
      <c r="I79" s="31">
        <f t="shared" si="18"/>
        <v>6</v>
      </c>
      <c r="J79" s="31">
        <f t="shared" si="18"/>
        <v>6</v>
      </c>
      <c r="K79" s="31">
        <f t="shared" si="18"/>
        <v>6</v>
      </c>
      <c r="L79" s="31">
        <f t="shared" si="18"/>
        <v>6</v>
      </c>
      <c r="M79" s="31">
        <f t="shared" si="18"/>
        <v>6</v>
      </c>
      <c r="N79" s="31">
        <f t="shared" si="18"/>
        <v>6</v>
      </c>
      <c r="O79" s="31">
        <f t="shared" si="18"/>
        <v>36</v>
      </c>
      <c r="P79" s="31">
        <f t="shared" si="18"/>
        <v>36</v>
      </c>
      <c r="Q79" s="31">
        <f t="shared" si="18"/>
        <v>36</v>
      </c>
      <c r="R79" s="31">
        <f t="shared" si="18"/>
        <v>36</v>
      </c>
      <c r="S79" s="31">
        <f>SUM(S81:S83)</f>
        <v>0</v>
      </c>
      <c r="T79" s="30" t="s">
        <v>80</v>
      </c>
      <c r="U79" s="30" t="s">
        <v>80</v>
      </c>
      <c r="V79" s="31">
        <f>SUM(V80:V83)</f>
        <v>10</v>
      </c>
      <c r="W79" s="31">
        <f>SUM(W80:W83)</f>
        <v>10</v>
      </c>
      <c r="X79" s="31">
        <f>SUM(X80:X83)</f>
        <v>10</v>
      </c>
      <c r="Y79" s="31">
        <f>SUM(Y80:Y83)</f>
        <v>10</v>
      </c>
      <c r="Z79" s="31">
        <f>SUM(Z80:Z83)</f>
        <v>10</v>
      </c>
      <c r="AA79" s="31">
        <f>SUM(AA80:AA83)</f>
        <v>10</v>
      </c>
      <c r="AB79" s="31">
        <f>SUM(AB80:AB83)</f>
        <v>10</v>
      </c>
      <c r="AC79" s="31">
        <f>SUM(AC80:AC83)</f>
        <v>10</v>
      </c>
      <c r="AD79" s="31">
        <f>SUM(AD80:AD83)</f>
        <v>10</v>
      </c>
      <c r="AE79" s="31">
        <f>SUM(AE80:AE83)</f>
        <v>10</v>
      </c>
      <c r="AF79" s="31">
        <f>SUM(AF80:AF83)</f>
        <v>10</v>
      </c>
      <c r="AG79" s="31">
        <f>SUM(AG80:AG83)</f>
        <v>10</v>
      </c>
      <c r="AH79" s="31">
        <f>SUM(AH80:AH83)</f>
        <v>10</v>
      </c>
      <c r="AI79" s="31">
        <f>SUM(AI80:AI83)</f>
        <v>10</v>
      </c>
      <c r="AJ79" s="31">
        <f>SUM(AJ80:AJ83)</f>
        <v>10</v>
      </c>
      <c r="AK79" s="31">
        <f>SUM(AK80:AK83)</f>
        <v>0</v>
      </c>
      <c r="AL79" s="31">
        <f>SUM(AL80:AL83)</f>
        <v>0</v>
      </c>
      <c r="AM79" s="31">
        <f>SUM(AM80:AM83)</f>
        <v>0</v>
      </c>
      <c r="AN79" s="31">
        <f>SUM(AN80:AN83)</f>
        <v>0</v>
      </c>
      <c r="AO79" s="31">
        <f>SUM(AO80:AO83)</f>
        <v>0</v>
      </c>
      <c r="AP79" s="31">
        <f>SUM(AP80:AP83)</f>
        <v>36</v>
      </c>
      <c r="AQ79" s="31">
        <f>SUM(AQ80:AQ83)</f>
        <v>36</v>
      </c>
      <c r="AR79" s="31">
        <f>SUM(AR80:AR83)</f>
        <v>36</v>
      </c>
      <c r="AS79" s="31">
        <f>SUM(AS80:AS83)</f>
        <v>36</v>
      </c>
      <c r="AT79" s="31">
        <f>SUM(AT80:AT83)</f>
        <v>0</v>
      </c>
      <c r="AU79" s="44">
        <f t="shared" si="16"/>
        <v>510</v>
      </c>
    </row>
    <row r="80" spans="1:47" ht="42" customHeight="1">
      <c r="A80" s="7" t="s">
        <v>149</v>
      </c>
      <c r="B80" s="14" t="s">
        <v>148</v>
      </c>
      <c r="C80" s="34">
        <v>6</v>
      </c>
      <c r="D80" s="34">
        <v>6</v>
      </c>
      <c r="E80" s="34">
        <v>6</v>
      </c>
      <c r="F80" s="34">
        <v>6</v>
      </c>
      <c r="G80" s="34">
        <v>6</v>
      </c>
      <c r="H80" s="34">
        <v>6</v>
      </c>
      <c r="I80" s="34">
        <v>6</v>
      </c>
      <c r="J80" s="34">
        <v>6</v>
      </c>
      <c r="K80" s="34">
        <v>6</v>
      </c>
      <c r="L80" s="34">
        <v>6</v>
      </c>
      <c r="M80" s="34">
        <v>6</v>
      </c>
      <c r="N80" s="34">
        <v>6</v>
      </c>
      <c r="O80" s="34"/>
      <c r="P80" s="34"/>
      <c r="Q80" s="34"/>
      <c r="R80" s="34"/>
      <c r="S80" s="34"/>
      <c r="T80" s="30" t="s">
        <v>80</v>
      </c>
      <c r="U80" s="30" t="s">
        <v>80</v>
      </c>
      <c r="V80" s="34">
        <v>6</v>
      </c>
      <c r="W80" s="34">
        <v>6</v>
      </c>
      <c r="X80" s="34">
        <v>6</v>
      </c>
      <c r="Y80" s="34">
        <v>6</v>
      </c>
      <c r="Z80" s="34">
        <v>6</v>
      </c>
      <c r="AA80" s="34">
        <v>6</v>
      </c>
      <c r="AB80" s="34">
        <v>6</v>
      </c>
      <c r="AC80" s="34">
        <v>6</v>
      </c>
      <c r="AD80" s="34">
        <v>6</v>
      </c>
      <c r="AE80" s="34">
        <v>6</v>
      </c>
      <c r="AF80" s="34">
        <v>6</v>
      </c>
      <c r="AG80" s="34">
        <v>6</v>
      </c>
      <c r="AH80" s="34">
        <v>6</v>
      </c>
      <c r="AI80" s="34">
        <v>6</v>
      </c>
      <c r="AJ80" s="34">
        <v>6</v>
      </c>
      <c r="AK80" s="34"/>
      <c r="AL80" s="34"/>
      <c r="AM80" s="34"/>
      <c r="AN80" s="34"/>
      <c r="AO80" s="34"/>
      <c r="AP80" s="34"/>
      <c r="AQ80" s="34"/>
      <c r="AR80" s="34"/>
      <c r="AS80" s="68" t="s">
        <v>154</v>
      </c>
      <c r="AT80" s="106" t="s">
        <v>96</v>
      </c>
      <c r="AU80" s="43">
        <f t="shared" si="16"/>
        <v>162</v>
      </c>
    </row>
    <row r="81" spans="1:47" ht="39.75" customHeight="1">
      <c r="A81" s="7" t="s">
        <v>150</v>
      </c>
      <c r="B81" s="14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39" t="s">
        <v>93</v>
      </c>
      <c r="T81" s="30" t="s">
        <v>80</v>
      </c>
      <c r="U81" s="30" t="s">
        <v>80</v>
      </c>
      <c r="V81" s="18">
        <v>4</v>
      </c>
      <c r="W81" s="18">
        <v>4</v>
      </c>
      <c r="X81" s="18">
        <v>4</v>
      </c>
      <c r="Y81" s="18">
        <v>4</v>
      </c>
      <c r="Z81" s="18">
        <v>4</v>
      </c>
      <c r="AA81" s="18">
        <v>4</v>
      </c>
      <c r="AB81" s="18">
        <v>4</v>
      </c>
      <c r="AC81" s="18">
        <v>4</v>
      </c>
      <c r="AD81" s="18">
        <v>4</v>
      </c>
      <c r="AE81" s="18">
        <v>4</v>
      </c>
      <c r="AF81" s="18">
        <v>4</v>
      </c>
      <c r="AG81" s="18">
        <v>4</v>
      </c>
      <c r="AH81" s="18">
        <v>4</v>
      </c>
      <c r="AI81" s="18">
        <v>4</v>
      </c>
      <c r="AJ81" s="18">
        <v>4</v>
      </c>
      <c r="AK81" s="34"/>
      <c r="AL81" s="34"/>
      <c r="AM81" s="34"/>
      <c r="AN81" s="18"/>
      <c r="AO81" s="18"/>
      <c r="AP81" s="18"/>
      <c r="AQ81" s="18"/>
      <c r="AR81" s="18"/>
      <c r="AS81" s="69"/>
      <c r="AT81" s="107"/>
      <c r="AU81" s="43">
        <f t="shared" si="16"/>
        <v>60</v>
      </c>
    </row>
    <row r="82" spans="1:47" ht="15">
      <c r="A82" s="9" t="s">
        <v>152</v>
      </c>
      <c r="B82" s="116" t="s">
        <v>31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36">
        <v>36</v>
      </c>
      <c r="P82" s="36">
        <v>36</v>
      </c>
      <c r="Q82" s="119">
        <v>0</v>
      </c>
      <c r="R82" s="119">
        <v>0</v>
      </c>
      <c r="S82" s="25">
        <v>0</v>
      </c>
      <c r="T82" s="30" t="s">
        <v>80</v>
      </c>
      <c r="U82" s="30" t="s">
        <v>80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36</v>
      </c>
      <c r="AQ82" s="46">
        <v>36</v>
      </c>
      <c r="AR82" s="25">
        <v>0</v>
      </c>
      <c r="AS82" s="25">
        <v>0</v>
      </c>
      <c r="AT82" s="25">
        <v>0</v>
      </c>
      <c r="AU82" s="45">
        <f t="shared" si="16"/>
        <v>144</v>
      </c>
    </row>
    <row r="83" spans="1:47" ht="15">
      <c r="A83" s="117" t="s">
        <v>153</v>
      </c>
      <c r="B83" s="118" t="s">
        <v>131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36">
        <v>36</v>
      </c>
      <c r="R83" s="36">
        <v>36</v>
      </c>
      <c r="S83" s="25">
        <v>0</v>
      </c>
      <c r="T83" s="30" t="s">
        <v>80</v>
      </c>
      <c r="U83" s="30" t="s">
        <v>80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36">
        <v>36</v>
      </c>
      <c r="AS83" s="46">
        <v>36</v>
      </c>
      <c r="AT83" s="25">
        <v>0</v>
      </c>
      <c r="AU83" s="45">
        <f t="shared" si="16"/>
        <v>144</v>
      </c>
    </row>
    <row r="84" spans="1:47" ht="15">
      <c r="A84" s="22" t="s">
        <v>81</v>
      </c>
      <c r="B84" s="23" t="s">
        <v>13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>
        <v>36</v>
      </c>
      <c r="T84" s="30" t="s">
        <v>80</v>
      </c>
      <c r="U84" s="30" t="s">
        <v>80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3">
        <v>36</v>
      </c>
      <c r="AU84" s="41">
        <f t="shared" si="16"/>
        <v>36</v>
      </c>
    </row>
    <row r="85" spans="1:47" ht="15">
      <c r="A85" s="22"/>
      <c r="B85" s="23" t="s">
        <v>82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30" t="s">
        <v>80</v>
      </c>
      <c r="U85" s="30" t="s">
        <v>80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41">
        <f t="shared" si="16"/>
        <v>0</v>
      </c>
    </row>
    <row r="86" spans="1:47" ht="15">
      <c r="A86" s="22"/>
      <c r="B86" s="23" t="s">
        <v>83</v>
      </c>
      <c r="C86" s="22">
        <f>SUM(C84,C73,C68,C61,C66)</f>
        <v>36</v>
      </c>
      <c r="D86" s="22">
        <f aca="true" t="shared" si="19" ref="D86:R86">SUM(D84,D73,D68,D61,D66)</f>
        <v>36</v>
      </c>
      <c r="E86" s="22">
        <f t="shared" si="19"/>
        <v>36</v>
      </c>
      <c r="F86" s="22">
        <f t="shared" si="19"/>
        <v>36</v>
      </c>
      <c r="G86" s="22">
        <f t="shared" si="19"/>
        <v>36</v>
      </c>
      <c r="H86" s="22">
        <f t="shared" si="19"/>
        <v>36</v>
      </c>
      <c r="I86" s="22">
        <f t="shared" si="19"/>
        <v>36</v>
      </c>
      <c r="J86" s="22">
        <f t="shared" si="19"/>
        <v>36</v>
      </c>
      <c r="K86" s="22">
        <f t="shared" si="19"/>
        <v>36</v>
      </c>
      <c r="L86" s="22">
        <f t="shared" si="19"/>
        <v>36</v>
      </c>
      <c r="M86" s="22">
        <f t="shared" si="19"/>
        <v>36</v>
      </c>
      <c r="N86" s="22">
        <f t="shared" si="19"/>
        <v>36</v>
      </c>
      <c r="O86" s="22">
        <f t="shared" si="19"/>
        <v>36</v>
      </c>
      <c r="P86" s="22">
        <f t="shared" si="19"/>
        <v>36</v>
      </c>
      <c r="Q86" s="22">
        <f t="shared" si="19"/>
        <v>36</v>
      </c>
      <c r="R86" s="22">
        <f t="shared" si="19"/>
        <v>36</v>
      </c>
      <c r="S86" s="22">
        <f>SUM(S84,S73,S68,S61)</f>
        <v>36</v>
      </c>
      <c r="T86" s="30" t="s">
        <v>80</v>
      </c>
      <c r="U86" s="30" t="s">
        <v>80</v>
      </c>
      <c r="V86" s="22">
        <f>SUM(V84,V73,V68,V61)</f>
        <v>36</v>
      </c>
      <c r="W86" s="22">
        <f>SUM(W84,W73,W68,W61)</f>
        <v>36</v>
      </c>
      <c r="X86" s="22">
        <f>SUM(X84,X73,X68,X61)</f>
        <v>36</v>
      </c>
      <c r="Y86" s="22">
        <f>SUM(Y84,Y73,Y68,Y61)</f>
        <v>36</v>
      </c>
      <c r="Z86" s="22">
        <f>SUM(Z84,Z73,Z68,Z61)</f>
        <v>36</v>
      </c>
      <c r="AA86" s="22">
        <f>SUM(AA84,AA73,AA68,AA61)</f>
        <v>36</v>
      </c>
      <c r="AB86" s="22">
        <f>SUM(AB84,AB73,AB68,AB61)</f>
        <v>36</v>
      </c>
      <c r="AC86" s="22">
        <f>SUM(AC84,AC73,AC68,AC61)</f>
        <v>36</v>
      </c>
      <c r="AD86" s="22">
        <f>SUM(AD84,AD73,AD68,AD61)</f>
        <v>36</v>
      </c>
      <c r="AE86" s="22">
        <f>SUM(AE84,AE73,AE68,AE61)</f>
        <v>36</v>
      </c>
      <c r="AF86" s="22">
        <f>SUM(AF84,AF73,AF68,AF61)</f>
        <v>36</v>
      </c>
      <c r="AG86" s="22">
        <f>SUM(AG84,AG73,AG68,AG61)</f>
        <v>36</v>
      </c>
      <c r="AH86" s="22">
        <f>SUM(AH84,AH73,AH68,AH61)</f>
        <v>36</v>
      </c>
      <c r="AI86" s="22">
        <f>SUM(AI84,AI73,AI68,AI61)</f>
        <v>36</v>
      </c>
      <c r="AJ86" s="22">
        <f>SUM(AJ84,AJ73,AJ68,AJ61)</f>
        <v>36</v>
      </c>
      <c r="AK86" s="22">
        <f>SUM(AK84,AK73,AK68,AK61)</f>
        <v>36</v>
      </c>
      <c r="AL86" s="22">
        <f>SUM(AL84,AL73,AL68,AL61)</f>
        <v>36</v>
      </c>
      <c r="AM86" s="22">
        <f>SUM(AM84,AM73,AM68,AM61)</f>
        <v>36</v>
      </c>
      <c r="AN86" s="22">
        <f>SUM(AN84,AN73,AN68,AN61)</f>
        <v>36</v>
      </c>
      <c r="AO86" s="22">
        <f>SUM(AO84,AO73,AO68,AO61)</f>
        <v>36</v>
      </c>
      <c r="AP86" s="22">
        <f>SUM(AP84,AP73,AP68,AP61)</f>
        <v>36</v>
      </c>
      <c r="AQ86" s="22">
        <f>SUM(AQ84,AQ73,AQ68,AQ61)</f>
        <v>36</v>
      </c>
      <c r="AR86" s="22">
        <f>SUM(AR84,AR73,AR68,AR61)</f>
        <v>36</v>
      </c>
      <c r="AS86" s="22">
        <f>SUM(AS84,AS73,AS68,AS61)</f>
        <v>36</v>
      </c>
      <c r="AT86" s="22">
        <f>SUM(AT84,AT73,AT68,AT61)</f>
        <v>36</v>
      </c>
      <c r="AU86" s="42">
        <f>SUM(C86:S86,V86:AS86)</f>
        <v>1476</v>
      </c>
    </row>
    <row r="87" spans="1:47" ht="30" customHeight="1">
      <c r="A87" s="18"/>
      <c r="B87" s="18"/>
      <c r="C87" s="108" t="s">
        <v>87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</row>
    <row r="88" spans="1:47" ht="15">
      <c r="A88" s="18"/>
      <c r="B88" s="18"/>
      <c r="C88" s="35">
        <v>1</v>
      </c>
      <c r="D88" s="35">
        <v>2</v>
      </c>
      <c r="E88" s="35">
        <v>3</v>
      </c>
      <c r="F88" s="35">
        <v>4</v>
      </c>
      <c r="G88" s="35">
        <v>5</v>
      </c>
      <c r="H88" s="35">
        <v>6</v>
      </c>
      <c r="I88" s="35">
        <v>7</v>
      </c>
      <c r="J88" s="35">
        <v>8</v>
      </c>
      <c r="K88" s="35">
        <v>9</v>
      </c>
      <c r="L88" s="35">
        <v>10</v>
      </c>
      <c r="M88" s="35">
        <v>11</v>
      </c>
      <c r="N88" s="35">
        <v>12</v>
      </c>
      <c r="O88" s="35">
        <v>13</v>
      </c>
      <c r="P88" s="35">
        <v>14</v>
      </c>
      <c r="Q88" s="35">
        <v>15</v>
      </c>
      <c r="R88" s="35">
        <v>16</v>
      </c>
      <c r="S88" s="35">
        <v>17</v>
      </c>
      <c r="T88" s="35">
        <v>18</v>
      </c>
      <c r="U88" s="35">
        <v>19</v>
      </c>
      <c r="V88" s="35">
        <v>20</v>
      </c>
      <c r="W88" s="35">
        <v>21</v>
      </c>
      <c r="X88" s="35">
        <v>22</v>
      </c>
      <c r="Y88" s="35">
        <v>23</v>
      </c>
      <c r="Z88" s="35">
        <v>24</v>
      </c>
      <c r="AA88" s="35">
        <v>25</v>
      </c>
      <c r="AB88" s="35">
        <v>26</v>
      </c>
      <c r="AC88" s="35">
        <v>27</v>
      </c>
      <c r="AD88" s="35">
        <v>28</v>
      </c>
      <c r="AE88" s="35">
        <v>29</v>
      </c>
      <c r="AF88" s="35">
        <v>30</v>
      </c>
      <c r="AG88" s="35">
        <v>31</v>
      </c>
      <c r="AH88" s="35">
        <v>32</v>
      </c>
      <c r="AI88" s="35">
        <v>33</v>
      </c>
      <c r="AJ88" s="35">
        <v>34</v>
      </c>
      <c r="AK88" s="35">
        <v>35</v>
      </c>
      <c r="AL88" s="35">
        <v>36</v>
      </c>
      <c r="AM88" s="35">
        <v>37</v>
      </c>
      <c r="AN88" s="35">
        <v>38</v>
      </c>
      <c r="AO88" s="35">
        <v>39</v>
      </c>
      <c r="AP88" s="35">
        <v>40</v>
      </c>
      <c r="AQ88" s="35">
        <v>41</v>
      </c>
      <c r="AR88" s="35">
        <v>42</v>
      </c>
      <c r="AS88" s="35">
        <v>43</v>
      </c>
      <c r="AT88" s="54"/>
      <c r="AU88" s="54"/>
    </row>
    <row r="89" spans="1:47" ht="25.5">
      <c r="A89" s="52" t="s">
        <v>36</v>
      </c>
      <c r="B89" s="52" t="s">
        <v>37</v>
      </c>
      <c r="C89" s="24">
        <f>SUM(C90:C92)</f>
        <v>4</v>
      </c>
      <c r="D89" s="24">
        <f aca="true" t="shared" si="20" ref="D89:N89">SUM(D90:D92)</f>
        <v>4</v>
      </c>
      <c r="E89" s="24">
        <f t="shared" si="20"/>
        <v>4</v>
      </c>
      <c r="F89" s="24">
        <f t="shared" si="20"/>
        <v>4</v>
      </c>
      <c r="G89" s="24">
        <f t="shared" si="20"/>
        <v>4</v>
      </c>
      <c r="H89" s="24">
        <f t="shared" si="20"/>
        <v>4</v>
      </c>
      <c r="I89" s="24">
        <f t="shared" si="20"/>
        <v>4</v>
      </c>
      <c r="J89" s="24">
        <f t="shared" si="20"/>
        <v>4</v>
      </c>
      <c r="K89" s="24">
        <f t="shared" si="20"/>
        <v>4</v>
      </c>
      <c r="L89" s="24">
        <f t="shared" si="20"/>
        <v>4</v>
      </c>
      <c r="M89" s="24">
        <f t="shared" si="20"/>
        <v>4</v>
      </c>
      <c r="N89" s="24">
        <f t="shared" si="20"/>
        <v>4</v>
      </c>
      <c r="O89" s="24">
        <f>SUM(O90:O92)</f>
        <v>4</v>
      </c>
      <c r="P89" s="24">
        <f>SUM(P90:P92)</f>
        <v>0</v>
      </c>
      <c r="Q89" s="24">
        <f>SUM(Q90:Q92)</f>
        <v>0</v>
      </c>
      <c r="R89" s="24">
        <f>SUM(R90:R92)</f>
        <v>0</v>
      </c>
      <c r="S89" s="24">
        <f>SUM(S90:S91)</f>
        <v>0</v>
      </c>
      <c r="T89" s="29" t="s">
        <v>80</v>
      </c>
      <c r="U89" s="29" t="s">
        <v>80</v>
      </c>
      <c r="V89" s="24">
        <f>SUM(V90:V92)</f>
        <v>11</v>
      </c>
      <c r="W89" s="24">
        <f>SUM(W90:W92)</f>
        <v>11</v>
      </c>
      <c r="X89" s="24">
        <f>SUM(X90:X92)</f>
        <v>11</v>
      </c>
      <c r="Y89" s="24">
        <f>SUM(Y90:Y92)</f>
        <v>11</v>
      </c>
      <c r="Z89" s="24">
        <f>SUM(Z90:Z92)</f>
        <v>11</v>
      </c>
      <c r="AA89" s="24">
        <f>SUM(AA90:AA92)</f>
        <v>11</v>
      </c>
      <c r="AB89" s="24">
        <f>SUM(AB90:AB92)</f>
        <v>11</v>
      </c>
      <c r="AC89" s="24">
        <f>SUM(AC90:AC92)</f>
        <v>11</v>
      </c>
      <c r="AD89" s="24">
        <f>SUM(AD90:AD92)</f>
        <v>11</v>
      </c>
      <c r="AE89" s="24">
        <f>SUM(AE90:AE92)</f>
        <v>0</v>
      </c>
      <c r="AF89" s="24">
        <f>SUM(AF90:AF92)</f>
        <v>0</v>
      </c>
      <c r="AG89" s="24">
        <f>SUM(AG90:AG92)</f>
        <v>0</v>
      </c>
      <c r="AH89" s="24">
        <f>SUM(AH90:AH92)</f>
        <v>0</v>
      </c>
      <c r="AI89" s="24">
        <f>SUM(AI90:AI91)</f>
        <v>0</v>
      </c>
      <c r="AJ89" s="24">
        <f>SUM(AJ90:AJ91)</f>
        <v>0</v>
      </c>
      <c r="AK89" s="24">
        <f>SUM(AK90:AK91)</f>
        <v>0</v>
      </c>
      <c r="AL89" s="24">
        <f>SUM(AL90:AL91)</f>
        <v>0</v>
      </c>
      <c r="AM89" s="24">
        <f>SUM(AM90:AM91)</f>
        <v>0</v>
      </c>
      <c r="AN89" s="24">
        <f>SUM(AN90:AN91)</f>
        <v>0</v>
      </c>
      <c r="AO89" s="24">
        <f>SUM(AO90:AO91)</f>
        <v>0</v>
      </c>
      <c r="AP89" s="24">
        <f>SUM(AP90:AP91)</f>
        <v>0</v>
      </c>
      <c r="AQ89" s="24">
        <f>SUM(AQ90:AQ91)</f>
        <v>0</v>
      </c>
      <c r="AR89" s="24">
        <f>SUM(AR90:AR91)</f>
        <v>0</v>
      </c>
      <c r="AS89" s="24">
        <f>SUM(AS90:AS91)</f>
        <v>0</v>
      </c>
      <c r="AT89" s="24"/>
      <c r="AU89" s="24">
        <f>SUM(C89:S89,V89:AS89)</f>
        <v>151</v>
      </c>
    </row>
    <row r="90" spans="1:47" ht="25.5">
      <c r="A90" s="3" t="s">
        <v>41</v>
      </c>
      <c r="B90" s="2" t="s">
        <v>32</v>
      </c>
      <c r="C90" s="18">
        <v>2</v>
      </c>
      <c r="D90" s="18">
        <v>2</v>
      </c>
      <c r="E90" s="18">
        <v>2</v>
      </c>
      <c r="F90" s="18">
        <v>2</v>
      </c>
      <c r="G90" s="18">
        <v>2</v>
      </c>
      <c r="H90" s="18">
        <v>2</v>
      </c>
      <c r="I90" s="18">
        <v>2</v>
      </c>
      <c r="J90" s="18">
        <v>2</v>
      </c>
      <c r="K90" s="18">
        <v>2</v>
      </c>
      <c r="L90" s="18">
        <v>2</v>
      </c>
      <c r="M90" s="18">
        <v>2</v>
      </c>
      <c r="N90" s="18">
        <v>2</v>
      </c>
      <c r="O90" s="18">
        <v>2</v>
      </c>
      <c r="P90" s="18"/>
      <c r="Q90" s="18"/>
      <c r="R90" s="18"/>
      <c r="S90" s="18"/>
      <c r="T90" s="30" t="s">
        <v>80</v>
      </c>
      <c r="U90" s="30" t="s">
        <v>80</v>
      </c>
      <c r="V90" s="18">
        <v>4</v>
      </c>
      <c r="W90" s="18">
        <v>4</v>
      </c>
      <c r="X90" s="18">
        <v>4</v>
      </c>
      <c r="Y90" s="18">
        <v>4</v>
      </c>
      <c r="Z90" s="18">
        <v>4</v>
      </c>
      <c r="AA90" s="18">
        <v>4</v>
      </c>
      <c r="AB90" s="18">
        <v>4</v>
      </c>
      <c r="AC90" s="18">
        <v>4</v>
      </c>
      <c r="AD90" s="18">
        <v>3</v>
      </c>
      <c r="AE90" s="18"/>
      <c r="AF90" s="18"/>
      <c r="AG90" s="18"/>
      <c r="AH90" s="39" t="s">
        <v>93</v>
      </c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34">
        <f aca="true" t="shared" si="21" ref="AU90:AU106">SUM(C90:S90,V90:AS90)</f>
        <v>61</v>
      </c>
    </row>
    <row r="91" spans="1:47" ht="25.5">
      <c r="A91" s="3" t="s">
        <v>42</v>
      </c>
      <c r="B91" s="122" t="s">
        <v>64</v>
      </c>
      <c r="C91" s="18">
        <v>2</v>
      </c>
      <c r="D91" s="18">
        <v>2</v>
      </c>
      <c r="E91" s="18">
        <v>2</v>
      </c>
      <c r="F91" s="18">
        <v>2</v>
      </c>
      <c r="G91" s="18">
        <v>2</v>
      </c>
      <c r="H91" s="18">
        <v>2</v>
      </c>
      <c r="I91" s="18">
        <v>2</v>
      </c>
      <c r="J91" s="18">
        <v>2</v>
      </c>
      <c r="K91" s="18">
        <v>2</v>
      </c>
      <c r="L91" s="18">
        <v>2</v>
      </c>
      <c r="M91" s="18">
        <v>2</v>
      </c>
      <c r="N91" s="18">
        <v>2</v>
      </c>
      <c r="O91" s="18">
        <v>2</v>
      </c>
      <c r="P91" s="18"/>
      <c r="Q91" s="18"/>
      <c r="R91" s="18"/>
      <c r="S91" s="18"/>
      <c r="T91" s="30" t="s">
        <v>80</v>
      </c>
      <c r="U91" s="30" t="s">
        <v>80</v>
      </c>
      <c r="V91" s="18">
        <v>3</v>
      </c>
      <c r="W91" s="18">
        <v>3</v>
      </c>
      <c r="X91" s="18">
        <v>3</v>
      </c>
      <c r="Y91" s="18">
        <v>3</v>
      </c>
      <c r="Z91" s="18">
        <v>3</v>
      </c>
      <c r="AA91" s="18">
        <v>3</v>
      </c>
      <c r="AB91" s="18">
        <v>3</v>
      </c>
      <c r="AC91" s="18">
        <v>3</v>
      </c>
      <c r="AD91" s="18">
        <v>4</v>
      </c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34">
        <f t="shared" si="21"/>
        <v>54</v>
      </c>
    </row>
    <row r="92" spans="1:47" ht="22.5" customHeight="1">
      <c r="A92" s="3" t="s">
        <v>97</v>
      </c>
      <c r="B92" s="122" t="s">
        <v>155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30" t="s">
        <v>80</v>
      </c>
      <c r="U92" s="30" t="s">
        <v>80</v>
      </c>
      <c r="V92" s="18">
        <v>4</v>
      </c>
      <c r="W92" s="18">
        <v>4</v>
      </c>
      <c r="X92" s="18">
        <v>4</v>
      </c>
      <c r="Y92" s="18">
        <v>4</v>
      </c>
      <c r="Z92" s="18">
        <v>4</v>
      </c>
      <c r="AA92" s="18">
        <v>4</v>
      </c>
      <c r="AB92" s="18">
        <v>4</v>
      </c>
      <c r="AC92" s="18">
        <v>4</v>
      </c>
      <c r="AD92" s="18">
        <v>4</v>
      </c>
      <c r="AE92" s="18"/>
      <c r="AF92" s="18"/>
      <c r="AG92" s="18"/>
      <c r="AH92" s="39" t="s">
        <v>93</v>
      </c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34">
        <f t="shared" si="21"/>
        <v>36</v>
      </c>
    </row>
    <row r="93" spans="1:47" ht="15">
      <c r="A93" s="51" t="s">
        <v>6</v>
      </c>
      <c r="B93" s="51" t="s">
        <v>33</v>
      </c>
      <c r="C93" s="24">
        <f>SUM(C94:C97)</f>
        <v>20</v>
      </c>
      <c r="D93" s="24">
        <f aca="true" t="shared" si="22" ref="D93:O93">SUM(D94:D97)</f>
        <v>20</v>
      </c>
      <c r="E93" s="24">
        <f t="shared" si="22"/>
        <v>20</v>
      </c>
      <c r="F93" s="24">
        <f t="shared" si="22"/>
        <v>20</v>
      </c>
      <c r="G93" s="24">
        <f t="shared" si="22"/>
        <v>20</v>
      </c>
      <c r="H93" s="24">
        <f t="shared" si="22"/>
        <v>20</v>
      </c>
      <c r="I93" s="24">
        <f t="shared" si="22"/>
        <v>20</v>
      </c>
      <c r="J93" s="24">
        <f t="shared" si="22"/>
        <v>20</v>
      </c>
      <c r="K93" s="24">
        <f t="shared" si="22"/>
        <v>20</v>
      </c>
      <c r="L93" s="24">
        <f t="shared" si="22"/>
        <v>20</v>
      </c>
      <c r="M93" s="24">
        <f t="shared" si="22"/>
        <v>20</v>
      </c>
      <c r="N93" s="24">
        <f t="shared" si="22"/>
        <v>20</v>
      </c>
      <c r="O93" s="24">
        <f t="shared" si="22"/>
        <v>20</v>
      </c>
      <c r="P93" s="24">
        <f aca="true" t="shared" si="23" ref="C93:S93">SUM(P94:P95)</f>
        <v>0</v>
      </c>
      <c r="Q93" s="24">
        <f t="shared" si="23"/>
        <v>0</v>
      </c>
      <c r="R93" s="24">
        <f t="shared" si="23"/>
        <v>0</v>
      </c>
      <c r="S93" s="24">
        <f t="shared" si="23"/>
        <v>0</v>
      </c>
      <c r="T93" s="30" t="s">
        <v>80</v>
      </c>
      <c r="U93" s="30" t="s">
        <v>80</v>
      </c>
      <c r="V93" s="24">
        <f>SUM(V94:V97)</f>
        <v>14</v>
      </c>
      <c r="W93" s="24">
        <f>SUM(W94:W97)</f>
        <v>14</v>
      </c>
      <c r="X93" s="24">
        <f>SUM(X94:X97)</f>
        <v>14</v>
      </c>
      <c r="Y93" s="24">
        <f>SUM(Y94:Y97)</f>
        <v>14</v>
      </c>
      <c r="Z93" s="24">
        <f>SUM(Z94:Z97)</f>
        <v>14</v>
      </c>
      <c r="AA93" s="24">
        <f>SUM(AA94:AA97)</f>
        <v>14</v>
      </c>
      <c r="AB93" s="24">
        <f>SUM(AB94:AB97)</f>
        <v>14</v>
      </c>
      <c r="AC93" s="24">
        <f>SUM(AC94:AC97)</f>
        <v>14</v>
      </c>
      <c r="AD93" s="24">
        <f>SUM(AD94:AD97)</f>
        <v>14</v>
      </c>
      <c r="AE93" s="24">
        <f aca="true" t="shared" si="24" ref="V93:AS93">SUM(AE94:AE95)</f>
        <v>0</v>
      </c>
      <c r="AF93" s="24">
        <f t="shared" si="24"/>
        <v>0</v>
      </c>
      <c r="AG93" s="24">
        <f t="shared" si="24"/>
        <v>0</v>
      </c>
      <c r="AH93" s="24">
        <f t="shared" si="24"/>
        <v>0</v>
      </c>
      <c r="AI93" s="24">
        <f t="shared" si="24"/>
        <v>0</v>
      </c>
      <c r="AJ93" s="24">
        <f t="shared" si="24"/>
        <v>0</v>
      </c>
      <c r="AK93" s="24">
        <f t="shared" si="24"/>
        <v>0</v>
      </c>
      <c r="AL93" s="24">
        <f t="shared" si="24"/>
        <v>0</v>
      </c>
      <c r="AM93" s="24">
        <f t="shared" si="24"/>
        <v>0</v>
      </c>
      <c r="AN93" s="24">
        <f t="shared" si="24"/>
        <v>0</v>
      </c>
      <c r="AO93" s="24">
        <f t="shared" si="24"/>
        <v>0</v>
      </c>
      <c r="AP93" s="24">
        <f t="shared" si="24"/>
        <v>0</v>
      </c>
      <c r="AQ93" s="24">
        <f t="shared" si="24"/>
        <v>0</v>
      </c>
      <c r="AR93" s="24">
        <f t="shared" si="24"/>
        <v>0</v>
      </c>
      <c r="AS93" s="24">
        <f t="shared" si="24"/>
        <v>0</v>
      </c>
      <c r="AT93" s="24"/>
      <c r="AU93" s="24">
        <f t="shared" si="21"/>
        <v>386</v>
      </c>
    </row>
    <row r="94" spans="1:47" ht="33.75" customHeight="1">
      <c r="A94" s="92" t="s">
        <v>125</v>
      </c>
      <c r="B94" s="13" t="s">
        <v>126</v>
      </c>
      <c r="C94" s="18">
        <v>4</v>
      </c>
      <c r="D94" s="18">
        <v>4</v>
      </c>
      <c r="E94" s="18">
        <v>4</v>
      </c>
      <c r="F94" s="18">
        <v>4</v>
      </c>
      <c r="G94" s="18">
        <v>4</v>
      </c>
      <c r="H94" s="18">
        <v>4</v>
      </c>
      <c r="I94" s="18">
        <v>4</v>
      </c>
      <c r="J94" s="18">
        <v>4</v>
      </c>
      <c r="K94" s="18">
        <v>4</v>
      </c>
      <c r="L94" s="18">
        <v>4</v>
      </c>
      <c r="M94" s="18">
        <v>4</v>
      </c>
      <c r="N94" s="18">
        <v>4</v>
      </c>
      <c r="O94" s="18">
        <v>4</v>
      </c>
      <c r="P94" s="18"/>
      <c r="Q94" s="18"/>
      <c r="R94" s="18"/>
      <c r="S94" s="39" t="s">
        <v>93</v>
      </c>
      <c r="T94" s="30" t="s">
        <v>80</v>
      </c>
      <c r="U94" s="30" t="s">
        <v>80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34">
        <f t="shared" si="21"/>
        <v>52</v>
      </c>
    </row>
    <row r="95" spans="1:47" ht="33" customHeight="1">
      <c r="A95" s="92" t="s">
        <v>49</v>
      </c>
      <c r="B95" s="13" t="s">
        <v>156</v>
      </c>
      <c r="C95" s="18">
        <v>8</v>
      </c>
      <c r="D95" s="18">
        <v>8</v>
      </c>
      <c r="E95" s="18">
        <v>8</v>
      </c>
      <c r="F95" s="18">
        <v>8</v>
      </c>
      <c r="G95" s="18">
        <v>8</v>
      </c>
      <c r="H95" s="18">
        <v>8</v>
      </c>
      <c r="I95" s="18">
        <v>8</v>
      </c>
      <c r="J95" s="18">
        <v>8</v>
      </c>
      <c r="K95" s="18">
        <v>8</v>
      </c>
      <c r="L95" s="18">
        <v>8</v>
      </c>
      <c r="M95" s="18">
        <v>8</v>
      </c>
      <c r="N95" s="18">
        <v>8</v>
      </c>
      <c r="O95" s="18">
        <v>8</v>
      </c>
      <c r="P95" s="18"/>
      <c r="Q95" s="18"/>
      <c r="R95" s="18"/>
      <c r="S95" s="39" t="s">
        <v>93</v>
      </c>
      <c r="T95" s="30" t="s">
        <v>80</v>
      </c>
      <c r="U95" s="30" t="s">
        <v>80</v>
      </c>
      <c r="V95" s="18">
        <v>6</v>
      </c>
      <c r="W95" s="18">
        <v>6</v>
      </c>
      <c r="X95" s="18">
        <v>6</v>
      </c>
      <c r="Y95" s="18">
        <v>6</v>
      </c>
      <c r="Z95" s="18">
        <v>6</v>
      </c>
      <c r="AA95" s="18">
        <v>6</v>
      </c>
      <c r="AB95" s="18">
        <v>6</v>
      </c>
      <c r="AC95" s="18">
        <v>6</v>
      </c>
      <c r="AD95" s="18">
        <v>6</v>
      </c>
      <c r="AE95" s="18"/>
      <c r="AF95" s="18"/>
      <c r="AG95" s="18"/>
      <c r="AH95" s="18"/>
      <c r="AI95" s="40" t="s">
        <v>94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34">
        <f t="shared" si="21"/>
        <v>158</v>
      </c>
    </row>
    <row r="96" spans="1:47" ht="33" customHeight="1">
      <c r="A96" s="92" t="s">
        <v>51</v>
      </c>
      <c r="B96" s="13" t="s">
        <v>143</v>
      </c>
      <c r="C96" s="18">
        <v>4</v>
      </c>
      <c r="D96" s="18">
        <v>4</v>
      </c>
      <c r="E96" s="18">
        <v>4</v>
      </c>
      <c r="F96" s="18">
        <v>4</v>
      </c>
      <c r="G96" s="18">
        <v>4</v>
      </c>
      <c r="H96" s="18">
        <v>4</v>
      </c>
      <c r="I96" s="18">
        <v>4</v>
      </c>
      <c r="J96" s="18">
        <v>4</v>
      </c>
      <c r="K96" s="18">
        <v>4</v>
      </c>
      <c r="L96" s="18">
        <v>4</v>
      </c>
      <c r="M96" s="18">
        <v>4</v>
      </c>
      <c r="N96" s="18">
        <v>4</v>
      </c>
      <c r="O96" s="18">
        <v>4</v>
      </c>
      <c r="P96" s="18"/>
      <c r="Q96" s="18"/>
      <c r="R96" s="18"/>
      <c r="S96" s="18"/>
      <c r="T96" s="30" t="s">
        <v>80</v>
      </c>
      <c r="U96" s="30" t="s">
        <v>80</v>
      </c>
      <c r="V96" s="18">
        <v>4</v>
      </c>
      <c r="W96" s="18">
        <v>4</v>
      </c>
      <c r="X96" s="18">
        <v>4</v>
      </c>
      <c r="Y96" s="18">
        <v>4</v>
      </c>
      <c r="Z96" s="18">
        <v>4</v>
      </c>
      <c r="AA96" s="18">
        <v>4</v>
      </c>
      <c r="AB96" s="18">
        <v>4</v>
      </c>
      <c r="AC96" s="18">
        <v>4</v>
      </c>
      <c r="AD96" s="18">
        <v>4</v>
      </c>
      <c r="AE96" s="18"/>
      <c r="AF96" s="18"/>
      <c r="AG96" s="18"/>
      <c r="AH96" s="39" t="s">
        <v>93</v>
      </c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34">
        <f t="shared" si="21"/>
        <v>88</v>
      </c>
    </row>
    <row r="97" spans="1:47" ht="33" customHeight="1">
      <c r="A97" s="92" t="s">
        <v>52</v>
      </c>
      <c r="B97" s="98" t="s">
        <v>157</v>
      </c>
      <c r="C97" s="18">
        <v>4</v>
      </c>
      <c r="D97" s="18">
        <v>4</v>
      </c>
      <c r="E97" s="18">
        <v>4</v>
      </c>
      <c r="F97" s="18">
        <v>4</v>
      </c>
      <c r="G97" s="18">
        <v>4</v>
      </c>
      <c r="H97" s="18">
        <v>4</v>
      </c>
      <c r="I97" s="18">
        <v>4</v>
      </c>
      <c r="J97" s="18">
        <v>4</v>
      </c>
      <c r="K97" s="18">
        <v>4</v>
      </c>
      <c r="L97" s="18">
        <v>4</v>
      </c>
      <c r="M97" s="18">
        <v>4</v>
      </c>
      <c r="N97" s="18">
        <v>4</v>
      </c>
      <c r="O97" s="18">
        <v>4</v>
      </c>
      <c r="P97" s="18"/>
      <c r="Q97" s="18"/>
      <c r="R97" s="18"/>
      <c r="S97" s="18"/>
      <c r="T97" s="30" t="s">
        <v>80</v>
      </c>
      <c r="U97" s="30" t="s">
        <v>80</v>
      </c>
      <c r="V97" s="18">
        <v>4</v>
      </c>
      <c r="W97" s="18">
        <v>4</v>
      </c>
      <c r="X97" s="18">
        <v>4</v>
      </c>
      <c r="Y97" s="18">
        <v>4</v>
      </c>
      <c r="Z97" s="18">
        <v>4</v>
      </c>
      <c r="AA97" s="18">
        <v>4</v>
      </c>
      <c r="AB97" s="18">
        <v>4</v>
      </c>
      <c r="AC97" s="18">
        <v>4</v>
      </c>
      <c r="AD97" s="18">
        <v>4</v>
      </c>
      <c r="AE97" s="18"/>
      <c r="AF97" s="18"/>
      <c r="AG97" s="18"/>
      <c r="AH97" s="39" t="s">
        <v>93</v>
      </c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34">
        <f t="shared" si="21"/>
        <v>88</v>
      </c>
    </row>
    <row r="98" spans="1:47" ht="15">
      <c r="A98" s="26" t="s">
        <v>34</v>
      </c>
      <c r="B98" s="26" t="s">
        <v>35</v>
      </c>
      <c r="C98" s="24">
        <f>SUM(C99)</f>
        <v>12</v>
      </c>
      <c r="D98" s="24">
        <f aca="true" t="shared" si="25" ref="D98:S98">SUM(D99)</f>
        <v>12</v>
      </c>
      <c r="E98" s="24">
        <f t="shared" si="25"/>
        <v>12</v>
      </c>
      <c r="F98" s="24">
        <f t="shared" si="25"/>
        <v>12</v>
      </c>
      <c r="G98" s="24">
        <f t="shared" si="25"/>
        <v>12</v>
      </c>
      <c r="H98" s="24">
        <f t="shared" si="25"/>
        <v>12</v>
      </c>
      <c r="I98" s="24">
        <f t="shared" si="25"/>
        <v>12</v>
      </c>
      <c r="J98" s="24">
        <f t="shared" si="25"/>
        <v>12</v>
      </c>
      <c r="K98" s="24">
        <f t="shared" si="25"/>
        <v>12</v>
      </c>
      <c r="L98" s="24">
        <f t="shared" si="25"/>
        <v>12</v>
      </c>
      <c r="M98" s="24">
        <f t="shared" si="25"/>
        <v>12</v>
      </c>
      <c r="N98" s="24">
        <f t="shared" si="25"/>
        <v>12</v>
      </c>
      <c r="O98" s="24">
        <f t="shared" si="25"/>
        <v>12</v>
      </c>
      <c r="P98" s="24">
        <f t="shared" si="25"/>
        <v>36</v>
      </c>
      <c r="Q98" s="24">
        <f t="shared" si="25"/>
        <v>36</v>
      </c>
      <c r="R98" s="24">
        <f t="shared" si="25"/>
        <v>36</v>
      </c>
      <c r="S98" s="24">
        <f t="shared" si="25"/>
        <v>36</v>
      </c>
      <c r="T98" s="30" t="s">
        <v>80</v>
      </c>
      <c r="U98" s="30" t="s">
        <v>80</v>
      </c>
      <c r="V98" s="24">
        <f>SUM(V99)</f>
        <v>11</v>
      </c>
      <c r="W98" s="24">
        <f>SUM(W99)</f>
        <v>11</v>
      </c>
      <c r="X98" s="24">
        <f>SUM(X99)</f>
        <v>11</v>
      </c>
      <c r="Y98" s="24">
        <f>SUM(Y99)</f>
        <v>11</v>
      </c>
      <c r="Z98" s="24">
        <f>SUM(Z99)</f>
        <v>11</v>
      </c>
      <c r="AA98" s="24">
        <f>SUM(AA99)</f>
        <v>11</v>
      </c>
      <c r="AB98" s="24">
        <f>SUM(AB99)</f>
        <v>11</v>
      </c>
      <c r="AC98" s="24">
        <f>SUM(AC99)</f>
        <v>11</v>
      </c>
      <c r="AD98" s="24">
        <f>SUM(AD99)</f>
        <v>11</v>
      </c>
      <c r="AE98" s="24">
        <f>SUM(AE99)</f>
        <v>36</v>
      </c>
      <c r="AF98" s="24">
        <f>SUM(AF99)</f>
        <v>36</v>
      </c>
      <c r="AG98" s="24">
        <f>SUM(AG99)</f>
        <v>36</v>
      </c>
      <c r="AH98" s="24">
        <f>SUM(AH99)</f>
        <v>36</v>
      </c>
      <c r="AI98" s="24">
        <f>SUM(AI99)</f>
        <v>0</v>
      </c>
      <c r="AJ98" s="24">
        <f>SUM(AJ99)</f>
        <v>0</v>
      </c>
      <c r="AK98" s="24">
        <f>SUM(AK99)</f>
        <v>0</v>
      </c>
      <c r="AL98" s="24">
        <f>SUM(AL99)</f>
        <v>0</v>
      </c>
      <c r="AM98" s="24">
        <f>SUM(AM99)</f>
        <v>0</v>
      </c>
      <c r="AN98" s="24">
        <f>SUM(AN99)</f>
        <v>0</v>
      </c>
      <c r="AO98" s="24">
        <f>SUM(AO99)</f>
        <v>0</v>
      </c>
      <c r="AP98" s="24">
        <f>SUM(AP99)</f>
        <v>0</v>
      </c>
      <c r="AQ98" s="24">
        <f>SUM(AQ99)</f>
        <v>0</v>
      </c>
      <c r="AR98" s="24">
        <f>SUM(AR99)</f>
        <v>0</v>
      </c>
      <c r="AS98" s="24">
        <f>SUM(AS99)</f>
        <v>0</v>
      </c>
      <c r="AT98" s="24"/>
      <c r="AU98" s="56">
        <f t="shared" si="21"/>
        <v>543</v>
      </c>
    </row>
    <row r="99" spans="1:47" ht="24">
      <c r="A99" s="4" t="s">
        <v>60</v>
      </c>
      <c r="B99" s="97" t="s">
        <v>158</v>
      </c>
      <c r="C99" s="31">
        <f>SUM(C100:C103)</f>
        <v>12</v>
      </c>
      <c r="D99" s="31">
        <f>SUM(D100:D103)</f>
        <v>12</v>
      </c>
      <c r="E99" s="31">
        <f>SUM(E100:E103)</f>
        <v>12</v>
      </c>
      <c r="F99" s="31">
        <f>SUM(F100:F103)</f>
        <v>12</v>
      </c>
      <c r="G99" s="31">
        <f>SUM(G100:G103)</f>
        <v>12</v>
      </c>
      <c r="H99" s="31">
        <f>SUM(H100:H103)</f>
        <v>12</v>
      </c>
      <c r="I99" s="31">
        <f>SUM(I100:I103)</f>
        <v>12</v>
      </c>
      <c r="J99" s="31">
        <f>SUM(J100:J103)</f>
        <v>12</v>
      </c>
      <c r="K99" s="31">
        <f>SUM(K100:K103)</f>
        <v>12</v>
      </c>
      <c r="L99" s="31">
        <f>SUM(L100:L103)</f>
        <v>12</v>
      </c>
      <c r="M99" s="31">
        <f>SUM(M100:M103)</f>
        <v>12</v>
      </c>
      <c r="N99" s="31">
        <f>SUM(N100:N103)</f>
        <v>12</v>
      </c>
      <c r="O99" s="31">
        <f>SUM(O100:O103)</f>
        <v>12</v>
      </c>
      <c r="P99" s="31">
        <f>SUM(P100:P103)</f>
        <v>36</v>
      </c>
      <c r="Q99" s="31">
        <f>SUM(Q100:Q103)</f>
        <v>36</v>
      </c>
      <c r="R99" s="31">
        <f>SUM(R100:R103)</f>
        <v>36</v>
      </c>
      <c r="S99" s="31">
        <f>SUM(S100:S103)</f>
        <v>36</v>
      </c>
      <c r="T99" s="30" t="s">
        <v>80</v>
      </c>
      <c r="U99" s="30" t="s">
        <v>80</v>
      </c>
      <c r="V99" s="31">
        <f>SUM(V100:V103)</f>
        <v>11</v>
      </c>
      <c r="W99" s="31">
        <f>SUM(W100:W103)</f>
        <v>11</v>
      </c>
      <c r="X99" s="31">
        <f>SUM(X100:X103)</f>
        <v>11</v>
      </c>
      <c r="Y99" s="31">
        <f>SUM(Y100:Y103)</f>
        <v>11</v>
      </c>
      <c r="Z99" s="31">
        <f>SUM(Z100:Z103)</f>
        <v>11</v>
      </c>
      <c r="AA99" s="31">
        <f>SUM(AA100:AA103)</f>
        <v>11</v>
      </c>
      <c r="AB99" s="31">
        <f>SUM(AB100:AB103)</f>
        <v>11</v>
      </c>
      <c r="AC99" s="31">
        <f>SUM(AC100:AC103)</f>
        <v>11</v>
      </c>
      <c r="AD99" s="31">
        <f>SUM(AD100:AD103)</f>
        <v>11</v>
      </c>
      <c r="AE99" s="31">
        <f>SUM(AE100:AE103)</f>
        <v>36</v>
      </c>
      <c r="AF99" s="31">
        <f>SUM(AF100:AF103)</f>
        <v>36</v>
      </c>
      <c r="AG99" s="31">
        <f>SUM(AG100:AG103)</f>
        <v>36</v>
      </c>
      <c r="AH99" s="31">
        <f>SUM(AH100:AH103)</f>
        <v>36</v>
      </c>
      <c r="AI99" s="31">
        <f>SUM(AI100:AI103)</f>
        <v>0</v>
      </c>
      <c r="AJ99" s="31">
        <f>SUM(AJ100:AJ103)</f>
        <v>0</v>
      </c>
      <c r="AK99" s="31">
        <f>SUM(AK100:AK103)</f>
        <v>0</v>
      </c>
      <c r="AL99" s="31">
        <f>SUM(AL100:AL103)</f>
        <v>0</v>
      </c>
      <c r="AM99" s="31">
        <f>SUM(AM100:AM103)</f>
        <v>0</v>
      </c>
      <c r="AN99" s="31">
        <f>SUM(AN100:AN103)</f>
        <v>0</v>
      </c>
      <c r="AO99" s="31">
        <f>SUM(AO100:AO103)</f>
        <v>0</v>
      </c>
      <c r="AP99" s="31">
        <f>SUM(AP100:AP103)</f>
        <v>0</v>
      </c>
      <c r="AQ99" s="31">
        <f>SUM(AQ100:AQ103)</f>
        <v>0</v>
      </c>
      <c r="AR99" s="31">
        <f>SUM(AR100:AR103)</f>
        <v>0</v>
      </c>
      <c r="AS99" s="31">
        <f>SUM(AS100:AS103)</f>
        <v>0</v>
      </c>
      <c r="AT99" s="31"/>
      <c r="AU99" s="31">
        <f t="shared" si="21"/>
        <v>543</v>
      </c>
    </row>
    <row r="100" spans="1:47" ht="36.75">
      <c r="A100" s="7" t="s">
        <v>159</v>
      </c>
      <c r="B100" s="123" t="s">
        <v>160</v>
      </c>
      <c r="C100" s="18">
        <v>8</v>
      </c>
      <c r="D100" s="18">
        <v>8</v>
      </c>
      <c r="E100" s="18">
        <v>8</v>
      </c>
      <c r="F100" s="18">
        <v>8</v>
      </c>
      <c r="G100" s="18">
        <v>8</v>
      </c>
      <c r="H100" s="18">
        <v>8</v>
      </c>
      <c r="I100" s="18">
        <v>8</v>
      </c>
      <c r="J100" s="18">
        <v>8</v>
      </c>
      <c r="K100" s="18">
        <v>8</v>
      </c>
      <c r="L100" s="18">
        <v>8</v>
      </c>
      <c r="M100" s="18">
        <v>8</v>
      </c>
      <c r="N100" s="18">
        <v>8</v>
      </c>
      <c r="O100" s="18">
        <v>8</v>
      </c>
      <c r="P100" s="18"/>
      <c r="Q100" s="18"/>
      <c r="R100" s="18"/>
      <c r="S100" s="18"/>
      <c r="T100" s="30" t="s">
        <v>80</v>
      </c>
      <c r="U100" s="30" t="s">
        <v>80</v>
      </c>
      <c r="V100" s="34">
        <v>7</v>
      </c>
      <c r="W100" s="34">
        <v>7</v>
      </c>
      <c r="X100" s="34">
        <v>7</v>
      </c>
      <c r="Y100" s="34">
        <v>7</v>
      </c>
      <c r="Z100" s="34">
        <v>7</v>
      </c>
      <c r="AA100" s="34">
        <v>7</v>
      </c>
      <c r="AB100" s="34">
        <v>7</v>
      </c>
      <c r="AC100" s="34">
        <v>7</v>
      </c>
      <c r="AD100" s="34">
        <v>7</v>
      </c>
      <c r="AE100" s="18"/>
      <c r="AF100" s="18"/>
      <c r="AG100" s="18"/>
      <c r="AH100" s="18"/>
      <c r="AI100" s="66" t="s">
        <v>98</v>
      </c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34">
        <f t="shared" si="21"/>
        <v>167</v>
      </c>
    </row>
    <row r="101" spans="1:47" ht="24">
      <c r="A101" s="7" t="s">
        <v>161</v>
      </c>
      <c r="B101" s="124" t="s">
        <v>162</v>
      </c>
      <c r="C101" s="18">
        <v>4</v>
      </c>
      <c r="D101" s="18">
        <v>4</v>
      </c>
      <c r="E101" s="18">
        <v>4</v>
      </c>
      <c r="F101" s="18">
        <v>4</v>
      </c>
      <c r="G101" s="18">
        <v>4</v>
      </c>
      <c r="H101" s="18">
        <v>4</v>
      </c>
      <c r="I101" s="18">
        <v>4</v>
      </c>
      <c r="J101" s="18">
        <v>4</v>
      </c>
      <c r="K101" s="18">
        <v>4</v>
      </c>
      <c r="L101" s="18">
        <v>4</v>
      </c>
      <c r="M101" s="18">
        <v>4</v>
      </c>
      <c r="N101" s="18">
        <v>4</v>
      </c>
      <c r="O101" s="18">
        <v>4</v>
      </c>
      <c r="P101" s="18"/>
      <c r="Q101" s="18"/>
      <c r="R101" s="18"/>
      <c r="S101" s="18"/>
      <c r="T101" s="30" t="s">
        <v>80</v>
      </c>
      <c r="U101" s="30" t="s">
        <v>80</v>
      </c>
      <c r="V101" s="34">
        <v>4</v>
      </c>
      <c r="W101" s="34">
        <v>4</v>
      </c>
      <c r="X101" s="34">
        <v>4</v>
      </c>
      <c r="Y101" s="34">
        <v>4</v>
      </c>
      <c r="Z101" s="34">
        <v>4</v>
      </c>
      <c r="AA101" s="34">
        <v>4</v>
      </c>
      <c r="AB101" s="34">
        <v>4</v>
      </c>
      <c r="AC101" s="34">
        <v>4</v>
      </c>
      <c r="AD101" s="34">
        <v>4</v>
      </c>
      <c r="AE101" s="18"/>
      <c r="AF101" s="18"/>
      <c r="AG101" s="18"/>
      <c r="AH101" s="18"/>
      <c r="AI101" s="67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34">
        <f t="shared" si="21"/>
        <v>88</v>
      </c>
    </row>
    <row r="102" spans="1:47" ht="15">
      <c r="A102" s="27" t="s">
        <v>61</v>
      </c>
      <c r="B102" s="27" t="s">
        <v>31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36">
        <v>36</v>
      </c>
      <c r="Q102" s="46">
        <v>36</v>
      </c>
      <c r="R102" s="25">
        <v>0</v>
      </c>
      <c r="S102" s="25">
        <v>0</v>
      </c>
      <c r="T102" s="30" t="s">
        <v>80</v>
      </c>
      <c r="U102" s="30" t="s">
        <v>80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36</v>
      </c>
      <c r="AF102" s="46">
        <v>36</v>
      </c>
      <c r="AG102" s="25">
        <v>0</v>
      </c>
      <c r="AH102" s="25">
        <v>0</v>
      </c>
      <c r="AI102" s="70" t="s">
        <v>96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/>
      <c r="AU102" s="25">
        <f t="shared" si="21"/>
        <v>144</v>
      </c>
    </row>
    <row r="103" spans="1:47" ht="15">
      <c r="A103" s="27" t="s">
        <v>62</v>
      </c>
      <c r="B103" s="28" t="s">
        <v>146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36">
        <v>36</v>
      </c>
      <c r="S103" s="36">
        <v>36</v>
      </c>
      <c r="T103" s="30" t="s">
        <v>80</v>
      </c>
      <c r="U103" s="30" t="s">
        <v>80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36</v>
      </c>
      <c r="AH103" s="46">
        <v>36</v>
      </c>
      <c r="AI103" s="71"/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/>
      <c r="AU103" s="25">
        <f t="shared" si="21"/>
        <v>144</v>
      </c>
    </row>
    <row r="104" spans="1:47" ht="15">
      <c r="A104" s="22" t="s">
        <v>81</v>
      </c>
      <c r="B104" s="23" t="s">
        <v>13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30" t="s">
        <v>80</v>
      </c>
      <c r="U104" s="30" t="s">
        <v>80</v>
      </c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>
        <v>36</v>
      </c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>
        <f t="shared" si="21"/>
        <v>36</v>
      </c>
    </row>
    <row r="105" spans="1:47" ht="15">
      <c r="A105" s="22"/>
      <c r="B105" s="23" t="s">
        <v>63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30" t="s">
        <v>80</v>
      </c>
      <c r="U105" s="30" t="s">
        <v>80</v>
      </c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3">
        <v>36</v>
      </c>
      <c r="AK105" s="23">
        <v>36</v>
      </c>
      <c r="AL105" s="23">
        <v>36</v>
      </c>
      <c r="AM105" s="23">
        <v>36</v>
      </c>
      <c r="AN105" s="22"/>
      <c r="AO105" s="22"/>
      <c r="AP105" s="22"/>
      <c r="AQ105" s="22"/>
      <c r="AR105" s="22"/>
      <c r="AS105" s="22"/>
      <c r="AT105" s="22"/>
      <c r="AU105" s="22">
        <f t="shared" si="21"/>
        <v>144</v>
      </c>
    </row>
    <row r="106" spans="1:47" ht="15">
      <c r="A106" s="22"/>
      <c r="B106" s="23" t="s">
        <v>82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30" t="s">
        <v>80</v>
      </c>
      <c r="U106" s="30" t="s">
        <v>80</v>
      </c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>
        <f t="shared" si="21"/>
        <v>0</v>
      </c>
    </row>
    <row r="107" spans="1:47" ht="15">
      <c r="A107" s="22" t="s">
        <v>9</v>
      </c>
      <c r="B107" s="23" t="s">
        <v>89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30" t="s">
        <v>80</v>
      </c>
      <c r="U107" s="30" t="s">
        <v>80</v>
      </c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3">
        <v>36</v>
      </c>
      <c r="AO107" s="23">
        <v>36</v>
      </c>
      <c r="AP107" s="23">
        <v>36</v>
      </c>
      <c r="AQ107" s="23">
        <v>36</v>
      </c>
      <c r="AR107" s="23">
        <v>36</v>
      </c>
      <c r="AS107" s="23">
        <v>36</v>
      </c>
      <c r="AT107" s="22"/>
      <c r="AU107" s="22">
        <f>SUM(C107:S107,V107:AS107)</f>
        <v>216</v>
      </c>
    </row>
    <row r="108" spans="1:47" ht="15">
      <c r="A108" s="22"/>
      <c r="B108" s="23" t="s">
        <v>83</v>
      </c>
      <c r="C108" s="23">
        <f>SUM(C98,C93,C89)</f>
        <v>36</v>
      </c>
      <c r="D108" s="23">
        <f>SUM(D98,D93,D89)</f>
        <v>36</v>
      </c>
      <c r="E108" s="23">
        <f>SUM(E98,E93,E89)</f>
        <v>36</v>
      </c>
      <c r="F108" s="23">
        <f>SUM(F98,F93,F89)</f>
        <v>36</v>
      </c>
      <c r="G108" s="23">
        <f>SUM(G98,G93,G89)</f>
        <v>36</v>
      </c>
      <c r="H108" s="23">
        <f>SUM(H98,H93,H89)</f>
        <v>36</v>
      </c>
      <c r="I108" s="23">
        <f>SUM(I98,I93,I89)</f>
        <v>36</v>
      </c>
      <c r="J108" s="23">
        <f>SUM(J98,J93,J89)</f>
        <v>36</v>
      </c>
      <c r="K108" s="23">
        <f>SUM(K98,K93,K89)</f>
        <v>36</v>
      </c>
      <c r="L108" s="23">
        <f>SUM(L98,L93,L89)</f>
        <v>36</v>
      </c>
      <c r="M108" s="23">
        <f>SUM(M98,M93,M89)</f>
        <v>36</v>
      </c>
      <c r="N108" s="23">
        <f>SUM(N98,N93,N89)</f>
        <v>36</v>
      </c>
      <c r="O108" s="23">
        <f>SUM(O98,O93,O89)</f>
        <v>36</v>
      </c>
      <c r="P108" s="23">
        <f>SUM(P98,P93,P89)</f>
        <v>36</v>
      </c>
      <c r="Q108" s="23">
        <f>SUM(Q98,Q93,Q89)</f>
        <v>36</v>
      </c>
      <c r="R108" s="23">
        <f>SUM(R98,R93,R89)</f>
        <v>36</v>
      </c>
      <c r="S108" s="23">
        <f>SUM(S98,S93,S89)</f>
        <v>36</v>
      </c>
      <c r="T108" s="30" t="s">
        <v>80</v>
      </c>
      <c r="U108" s="30" t="s">
        <v>80</v>
      </c>
      <c r="V108" s="23">
        <f>SUM(V98,V93,V89)</f>
        <v>36</v>
      </c>
      <c r="W108" s="23">
        <f>SUM(W98,W93,W89)</f>
        <v>36</v>
      </c>
      <c r="X108" s="23">
        <f>SUM(X98,X93,X89)</f>
        <v>36</v>
      </c>
      <c r="Y108" s="23">
        <f>SUM(Y98,Y93,Y89)</f>
        <v>36</v>
      </c>
      <c r="Z108" s="23">
        <f>SUM(Z98,Z93,Z89)</f>
        <v>36</v>
      </c>
      <c r="AA108" s="23">
        <f>SUM(AA98,AA93,AA89)</f>
        <v>36</v>
      </c>
      <c r="AB108" s="23">
        <f>SUM(AB98,AB93,AB89)</f>
        <v>36</v>
      </c>
      <c r="AC108" s="23">
        <f>SUM(AC98,AC93,AC89)</f>
        <v>36</v>
      </c>
      <c r="AD108" s="23">
        <f>SUM(AD98,AD93,AD89)</f>
        <v>36</v>
      </c>
      <c r="AE108" s="23">
        <f>SUM(AE98,AE93,AE89)</f>
        <v>36</v>
      </c>
      <c r="AF108" s="23">
        <f>SUM(AF98,AF93,AF89)</f>
        <v>36</v>
      </c>
      <c r="AG108" s="23">
        <f>SUM(AG98,AG93,AG89)</f>
        <v>36</v>
      </c>
      <c r="AH108" s="23">
        <f>SUM(AH98,AH93,AH89)</f>
        <v>36</v>
      </c>
      <c r="AI108" s="23">
        <f>SUM(AI98,AI93,AI89)</f>
        <v>0</v>
      </c>
      <c r="AJ108" s="23">
        <f>SUM(AJ98,AJ93,AJ89)</f>
        <v>0</v>
      </c>
      <c r="AK108" s="23">
        <f>SUM(AK98,AK93,AK89)</f>
        <v>0</v>
      </c>
      <c r="AL108" s="23">
        <f>SUM(AL98,AL93,AL89)</f>
        <v>0</v>
      </c>
      <c r="AM108" s="23">
        <f>SUM(AM98,AM93,AM89)</f>
        <v>0</v>
      </c>
      <c r="AN108" s="23">
        <f>SUM(AN98,AN93,AN89)</f>
        <v>0</v>
      </c>
      <c r="AO108" s="23">
        <f>SUM(AO98,AO93,AO89)</f>
        <v>0</v>
      </c>
      <c r="AP108" s="23">
        <f>SUM(AP98,AP93,AP89)</f>
        <v>0</v>
      </c>
      <c r="AQ108" s="23">
        <f>SUM(AQ98,AQ93,AQ89)</f>
        <v>0</v>
      </c>
      <c r="AR108" s="23">
        <f>SUM(AR98,AR93,AR89)</f>
        <v>0</v>
      </c>
      <c r="AS108" s="23">
        <f>SUM(AS98,AS93,AS89)</f>
        <v>0</v>
      </c>
      <c r="AT108" s="22"/>
      <c r="AU108" s="23">
        <f>SUM(C108:S108,V108:AS108)</f>
        <v>1080</v>
      </c>
    </row>
    <row r="109" spans="1:47" ht="15">
      <c r="A109" s="22"/>
      <c r="B109" s="23" t="s">
        <v>88</v>
      </c>
      <c r="C109" s="23">
        <f>SUM(C108,C86,C58,C30)</f>
        <v>144</v>
      </c>
      <c r="D109" s="23">
        <f>SUM(D108,D86,D58,D30)</f>
        <v>144</v>
      </c>
      <c r="E109" s="23">
        <f>SUM(E108,E86,E58,E30)</f>
        <v>144</v>
      </c>
      <c r="F109" s="23">
        <f>SUM(F108,F86,F58,F30)</f>
        <v>144</v>
      </c>
      <c r="G109" s="23">
        <f>SUM(G108,G86,G58,G30)</f>
        <v>144</v>
      </c>
      <c r="H109" s="23">
        <f>SUM(H108,H86,H58,H30)</f>
        <v>144</v>
      </c>
      <c r="I109" s="23">
        <f>SUM(I108,I86,I58,I30)</f>
        <v>144</v>
      </c>
      <c r="J109" s="23">
        <f>SUM(J108,J86,J58,J30)</f>
        <v>144</v>
      </c>
      <c r="K109" s="23">
        <f>SUM(K108,K86,K58,K30)</f>
        <v>144</v>
      </c>
      <c r="L109" s="23">
        <f>SUM(L108,L86,L58,L30)</f>
        <v>144</v>
      </c>
      <c r="M109" s="23">
        <f>SUM(M108,M86,M58,M30)</f>
        <v>144</v>
      </c>
      <c r="N109" s="23">
        <f>SUM(N108,N86,N58,N30)</f>
        <v>144</v>
      </c>
      <c r="O109" s="23">
        <f>SUM(O108,O86,O58,O30)</f>
        <v>144</v>
      </c>
      <c r="P109" s="23">
        <f>SUM(P108,P86,P58,P30)</f>
        <v>144</v>
      </c>
      <c r="Q109" s="23">
        <f>SUM(Q108,Q86,Q58,Q30)</f>
        <v>144</v>
      </c>
      <c r="R109" s="23">
        <f>SUM(R108,R86,R58,R30)</f>
        <v>144</v>
      </c>
      <c r="S109" s="23">
        <f>SUM(S108,S86,S58,S30)</f>
        <v>144</v>
      </c>
      <c r="T109" s="30" t="s">
        <v>80</v>
      </c>
      <c r="U109" s="30" t="s">
        <v>80</v>
      </c>
      <c r="V109" s="23">
        <f>SUM(V108,V86,V58,V30)</f>
        <v>144</v>
      </c>
      <c r="W109" s="23">
        <f>SUM(W108,W86,W58,W30)</f>
        <v>144</v>
      </c>
      <c r="X109" s="23">
        <f>SUM(X108,X86,X58,X30)</f>
        <v>144</v>
      </c>
      <c r="Y109" s="23">
        <f>SUM(Y108,Y86,Y58,Y30)</f>
        <v>144</v>
      </c>
      <c r="Z109" s="23">
        <f>SUM(Z108,Z86,Z58,Z30)</f>
        <v>144</v>
      </c>
      <c r="AA109" s="23">
        <f>SUM(AA108,AA86,AA58,AA30)</f>
        <v>144</v>
      </c>
      <c r="AB109" s="23">
        <f>SUM(AB108,AB86,AB58,AB30)</f>
        <v>144</v>
      </c>
      <c r="AC109" s="23">
        <f>SUM(AC108,AC86,AC58,AC30)</f>
        <v>144</v>
      </c>
      <c r="AD109" s="23">
        <f>SUM(AD108,AD86,AD58,AD30)</f>
        <v>144</v>
      </c>
      <c r="AE109" s="23">
        <f>SUM(AE108,AE86,AE58,AE30)</f>
        <v>144</v>
      </c>
      <c r="AF109" s="23">
        <f>SUM(AF108,AF86,AF58,AF30)</f>
        <v>144</v>
      </c>
      <c r="AG109" s="23">
        <f>SUM(AG108,AG86,AG58,AG30)</f>
        <v>144</v>
      </c>
      <c r="AH109" s="23">
        <f>SUM(AH108,AH86,AH58,AH30)</f>
        <v>144</v>
      </c>
      <c r="AI109" s="23">
        <f>SUM(AI104)</f>
        <v>36</v>
      </c>
      <c r="AJ109" s="23">
        <f>SUM(AJ105)</f>
        <v>36</v>
      </c>
      <c r="AK109" s="23">
        <f>SUM(AK105)</f>
        <v>36</v>
      </c>
      <c r="AL109" s="23">
        <f>SUM(AL105)</f>
        <v>36</v>
      </c>
      <c r="AM109" s="23">
        <f>SUM(AM105)</f>
        <v>36</v>
      </c>
      <c r="AN109" s="23">
        <f aca="true" t="shared" si="26" ref="AN109:AS109">SUM(AN107)</f>
        <v>36</v>
      </c>
      <c r="AO109" s="23">
        <f t="shared" si="26"/>
        <v>36</v>
      </c>
      <c r="AP109" s="23">
        <f t="shared" si="26"/>
        <v>36</v>
      </c>
      <c r="AQ109" s="23">
        <f t="shared" si="26"/>
        <v>36</v>
      </c>
      <c r="AR109" s="23">
        <f t="shared" si="26"/>
        <v>36</v>
      </c>
      <c r="AS109" s="23">
        <f t="shared" si="26"/>
        <v>36</v>
      </c>
      <c r="AT109" s="22"/>
      <c r="AU109" s="23">
        <f>SUM(C109:S109,V109:AS109)</f>
        <v>4716</v>
      </c>
    </row>
    <row r="110" spans="1:47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</row>
    <row r="111" spans="1:47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</row>
    <row r="112" spans="1:47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</row>
    <row r="113" spans="1:47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</row>
    <row r="114" spans="1:47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</row>
    <row r="115" spans="1:47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3"/>
      <c r="V115" s="33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</row>
    <row r="116" spans="1:47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  <c r="U116" s="33"/>
      <c r="V116" s="33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</row>
    <row r="117" spans="1:47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</row>
    <row r="118" spans="1:47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</row>
    <row r="119" spans="1:47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</row>
    <row r="120" spans="1:47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</row>
    <row r="121" spans="1:47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</row>
    <row r="122" spans="1:47" ht="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</row>
    <row r="123" spans="1:47" ht="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</row>
    <row r="124" spans="1:47" ht="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</row>
    <row r="125" spans="18:23" ht="15">
      <c r="R125" s="32"/>
      <c r="S125" s="33"/>
      <c r="T125" s="33"/>
      <c r="U125" s="33"/>
      <c r="V125" s="33"/>
      <c r="W125" s="32"/>
    </row>
  </sheetData>
  <sheetProtection/>
  <mergeCells count="34">
    <mergeCell ref="AS52:AS53"/>
    <mergeCell ref="AT52:AT53"/>
    <mergeCell ref="AT47:AT48"/>
    <mergeCell ref="AS75:AS76"/>
    <mergeCell ref="AT75:AT76"/>
    <mergeCell ref="AT80:AT81"/>
    <mergeCell ref="AS80:AS81"/>
    <mergeCell ref="AI100:AI101"/>
    <mergeCell ref="AI102:AI103"/>
    <mergeCell ref="A2:A8"/>
    <mergeCell ref="AG2:AG4"/>
    <mergeCell ref="C2:F2"/>
    <mergeCell ref="H2:J2"/>
    <mergeCell ref="U2:W2"/>
    <mergeCell ref="Y2:AA2"/>
    <mergeCell ref="C7:AS7"/>
    <mergeCell ref="C59:AU59"/>
    <mergeCell ref="B2:B8"/>
    <mergeCell ref="C87:AU87"/>
    <mergeCell ref="AP2:AT2"/>
    <mergeCell ref="C31:AU31"/>
    <mergeCell ref="AU2:AU7"/>
    <mergeCell ref="AC2:AF2"/>
    <mergeCell ref="AH2:AJ2"/>
    <mergeCell ref="AL2:AO2"/>
    <mergeCell ref="AK2:AK4"/>
    <mergeCell ref="C5:AS5"/>
    <mergeCell ref="P2:S2"/>
    <mergeCell ref="K2:K4"/>
    <mergeCell ref="T2:T4"/>
    <mergeCell ref="X2:X4"/>
    <mergeCell ref="L2:O2"/>
    <mergeCell ref="G2:G4"/>
    <mergeCell ref="AB2:AB4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21" sqref="I21"/>
    </sheetView>
  </sheetViews>
  <sheetFormatPr defaultColWidth="9.140625" defaultRowHeight="15"/>
  <sheetData>
    <row r="1" spans="1:14" ht="18.75">
      <c r="A1" s="72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.75">
      <c r="A2" s="73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73" t="s">
        <v>101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5" spans="1:14" ht="18.75">
      <c r="A5" s="74" t="s">
        <v>102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8.75">
      <c r="A6" s="72" t="s">
        <v>103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8.75">
      <c r="A7" s="72" t="s">
        <v>104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9.5">
      <c r="A8" s="74" t="s">
        <v>105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8.75">
      <c r="A9" s="72" t="s">
        <v>109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8.75">
      <c r="A10" s="72" t="s">
        <v>111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>
      <c r="A11" s="77" t="s">
        <v>110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8.75">
      <c r="A12" s="72" t="s">
        <v>112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5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8.75">
      <c r="A14" s="79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5.75">
      <c r="A15" s="75" t="s">
        <v>95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2:14" ht="18.75">
      <c r="B16" s="62"/>
      <c r="C16" s="62"/>
      <c r="D16" s="62"/>
      <c r="E16" s="62"/>
      <c r="F16" s="62"/>
      <c r="G16" s="62" t="s">
        <v>113</v>
      </c>
      <c r="I16" s="62"/>
      <c r="J16" s="62"/>
      <c r="K16" s="62"/>
      <c r="L16" s="62"/>
      <c r="M16" s="62"/>
      <c r="N16" s="62"/>
    </row>
    <row r="17" spans="2:14" ht="18.75">
      <c r="B17" s="62"/>
      <c r="C17" s="62"/>
      <c r="D17" s="62"/>
      <c r="E17" s="62"/>
      <c r="F17" s="62"/>
      <c r="G17" s="62" t="s">
        <v>107</v>
      </c>
      <c r="I17" s="62"/>
      <c r="J17" s="62"/>
      <c r="K17" s="62"/>
      <c r="L17" s="62"/>
      <c r="M17" s="62"/>
      <c r="N17" s="62"/>
    </row>
    <row r="18" spans="2:14" ht="18.75">
      <c r="B18" s="62"/>
      <c r="C18" s="62"/>
      <c r="D18" s="62"/>
      <c r="E18" s="62"/>
      <c r="F18" s="62"/>
      <c r="G18" s="62" t="s">
        <v>106</v>
      </c>
      <c r="I18" s="62"/>
      <c r="J18" s="62"/>
      <c r="K18" s="62"/>
      <c r="L18" s="62"/>
      <c r="M18" s="62"/>
      <c r="N18" s="62"/>
    </row>
    <row r="19" spans="2:14" ht="18.75">
      <c r="B19" s="62"/>
      <c r="C19" s="62"/>
      <c r="D19" s="62"/>
      <c r="E19" s="62"/>
      <c r="F19" s="62"/>
      <c r="G19" s="62" t="s">
        <v>108</v>
      </c>
      <c r="I19" s="62"/>
      <c r="J19" s="62"/>
      <c r="K19" s="62"/>
      <c r="L19" s="62"/>
      <c r="M19" s="62"/>
      <c r="N19" s="62"/>
    </row>
  </sheetData>
  <sheetProtection/>
  <mergeCells count="14">
    <mergeCell ref="A15:N15"/>
    <mergeCell ref="A8:N8"/>
    <mergeCell ref="A9:N9"/>
    <mergeCell ref="A11:N11"/>
    <mergeCell ref="A12:N12"/>
    <mergeCell ref="A13:N13"/>
    <mergeCell ref="A14:N14"/>
    <mergeCell ref="A10:N10"/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admin</cp:lastModifiedBy>
  <cp:lastPrinted>2022-10-31T13:25:41Z</cp:lastPrinted>
  <dcterms:created xsi:type="dcterms:W3CDTF">2012-05-22T12:07:35Z</dcterms:created>
  <dcterms:modified xsi:type="dcterms:W3CDTF">2022-10-31T13:27:03Z</dcterms:modified>
  <cp:category/>
  <cp:version/>
  <cp:contentType/>
  <cp:contentStatus/>
</cp:coreProperties>
</file>